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Skola\Desktop\POLUGODIŠNJI IZVJEŠTAJ 2026\"/>
    </mc:Choice>
  </mc:AlternateContent>
  <xr:revisionPtr revIDLastSave="0" documentId="13_ncr:1_{5AD826CB-4F50-480A-8232-6A81A0BA1164}"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E330" i="9" s="1"/>
  <c r="B330" i="9" s="1"/>
  <c r="F330" i="9"/>
  <c r="H329" i="9"/>
  <c r="G329" i="9"/>
  <c r="E329" i="9" s="1"/>
  <c r="B329" i="9" s="1"/>
  <c r="F329" i="9"/>
  <c r="H328" i="9"/>
  <c r="G328" i="9"/>
  <c r="F328" i="9"/>
  <c r="H327" i="9"/>
  <c r="G327" i="9"/>
  <c r="F327" i="9"/>
  <c r="E327" i="9"/>
  <c r="B327" i="9"/>
  <c r="H326" i="9"/>
  <c r="G326" i="9"/>
  <c r="F326" i="9"/>
  <c r="H325" i="9"/>
  <c r="G325" i="9"/>
  <c r="F325" i="9"/>
  <c r="H324" i="9"/>
  <c r="G324" i="9"/>
  <c r="F324" i="9"/>
  <c r="E324" i="9"/>
  <c r="B324" i="9" s="1"/>
  <c r="H323" i="9"/>
  <c r="G323" i="9"/>
  <c r="F323" i="9"/>
  <c r="H322" i="9"/>
  <c r="G322" i="9"/>
  <c r="F322" i="9"/>
  <c r="E322" i="9"/>
  <c r="B322" i="9" s="1"/>
  <c r="H321" i="9"/>
  <c r="G321" i="9"/>
  <c r="F321" i="9"/>
  <c r="H320" i="9"/>
  <c r="G320" i="9"/>
  <c r="E320" i="9" s="1"/>
  <c r="B320" i="9" s="1"/>
  <c r="F320" i="9"/>
  <c r="H319" i="9"/>
  <c r="G319" i="9"/>
  <c r="F319" i="9"/>
  <c r="H318" i="9"/>
  <c r="G318" i="9"/>
  <c r="E318" i="9" s="1"/>
  <c r="B318" i="9" s="1"/>
  <c r="F318" i="9"/>
  <c r="H317" i="9"/>
  <c r="G317" i="9"/>
  <c r="F317" i="9"/>
  <c r="E317" i="9"/>
  <c r="B317" i="9" s="1"/>
  <c r="H316" i="9"/>
  <c r="G316" i="9"/>
  <c r="F316" i="9"/>
  <c r="E316" i="9"/>
  <c r="B316" i="9" s="1"/>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298" i="9" s="1"/>
  <c r="F300" i="9"/>
  <c r="F299" i="9"/>
  <c r="F297" i="9"/>
  <c r="L296" i="9"/>
  <c r="F296" i="9" s="1"/>
  <c r="H296" i="9"/>
  <c r="F295" i="9"/>
  <c r="I294" i="9"/>
  <c r="E294" i="9" s="1"/>
  <c r="B294" i="9" s="1"/>
  <c r="H294" i="9"/>
  <c r="F294" i="9"/>
  <c r="E293" i="9"/>
  <c r="M292" i="9"/>
  <c r="L292" i="9"/>
  <c r="F292" i="9"/>
  <c r="E292" i="9"/>
  <c r="B292" i="9" s="1"/>
  <c r="M291" i="9"/>
  <c r="L291" i="9"/>
  <c r="F291" i="9"/>
  <c r="E291" i="9"/>
  <c r="B291" i="9" s="1"/>
  <c r="M290" i="9"/>
  <c r="L290" i="9"/>
  <c r="F290" i="9" s="1"/>
  <c r="E290" i="9"/>
  <c r="B290" i="9" s="1"/>
  <c r="M289" i="9"/>
  <c r="L289" i="9"/>
  <c r="E289" i="9"/>
  <c r="M288" i="9"/>
  <c r="L288" i="9"/>
  <c r="F288" i="9" s="1"/>
  <c r="E288" i="9"/>
  <c r="B288" i="9" s="1"/>
  <c r="M287" i="9"/>
  <c r="L287" i="9"/>
  <c r="F287" i="9" s="1"/>
  <c r="B287" i="9" s="1"/>
  <c r="E287" i="9"/>
  <c r="M286" i="9"/>
  <c r="L286" i="9"/>
  <c r="F286" i="9" s="1"/>
  <c r="B286" i="9" s="1"/>
  <c r="E286" i="9"/>
  <c r="M285" i="9"/>
  <c r="L285" i="9"/>
  <c r="F285" i="9"/>
  <c r="E285" i="9"/>
  <c r="B285" i="9"/>
  <c r="M284" i="9"/>
  <c r="L284" i="9"/>
  <c r="F284" i="9"/>
  <c r="E284" i="9"/>
  <c r="B284" i="9" s="1"/>
  <c r="M283" i="9"/>
  <c r="L283" i="9"/>
  <c r="F283" i="9"/>
  <c r="E283" i="9"/>
  <c r="B283" i="9" s="1"/>
  <c r="M282" i="9"/>
  <c r="L282" i="9"/>
  <c r="F282" i="9" s="1"/>
  <c r="E282" i="9"/>
  <c r="M281" i="9"/>
  <c r="L281" i="9"/>
  <c r="F281" i="9" s="1"/>
  <c r="E281" i="9"/>
  <c r="M280" i="9"/>
  <c r="L280" i="9"/>
  <c r="F280" i="9" s="1"/>
  <c r="E280" i="9"/>
  <c r="M279" i="9"/>
  <c r="L279" i="9"/>
  <c r="F279" i="9" s="1"/>
  <c r="B279" i="9" s="1"/>
  <c r="E279" i="9"/>
  <c r="M278" i="9"/>
  <c r="L278" i="9"/>
  <c r="F278" i="9" s="1"/>
  <c r="B278" i="9" s="1"/>
  <c r="E278" i="9"/>
  <c r="M277" i="9"/>
  <c r="L277" i="9"/>
  <c r="F277" i="9"/>
  <c r="E277" i="9"/>
  <c r="B277" i="9"/>
  <c r="M276" i="9"/>
  <c r="L276" i="9"/>
  <c r="F276" i="9"/>
  <c r="E276" i="9"/>
  <c r="B276" i="9" s="1"/>
  <c r="M275" i="9"/>
  <c r="L275" i="9"/>
  <c r="F275" i="9"/>
  <c r="E275" i="9"/>
  <c r="B275" i="9" s="1"/>
  <c r="M274" i="9"/>
  <c r="L274" i="9"/>
  <c r="F274" i="9" s="1"/>
  <c r="E274" i="9"/>
  <c r="B274" i="9" s="1"/>
  <c r="M273" i="9"/>
  <c r="L273" i="9"/>
  <c r="E273" i="9"/>
  <c r="M272" i="9"/>
  <c r="L272" i="9"/>
  <c r="F272" i="9" s="1"/>
  <c r="E272" i="9"/>
  <c r="B272" i="9" s="1"/>
  <c r="M271" i="9"/>
  <c r="L271" i="9"/>
  <c r="F271" i="9" s="1"/>
  <c r="B271" i="9" s="1"/>
  <c r="E271" i="9"/>
  <c r="M270" i="9"/>
  <c r="L270" i="9"/>
  <c r="F270" i="9" s="1"/>
  <c r="B270" i="9" s="1"/>
  <c r="E270" i="9"/>
  <c r="M269" i="9"/>
  <c r="L269" i="9"/>
  <c r="F269" i="9"/>
  <c r="E269" i="9"/>
  <c r="B269" i="9"/>
  <c r="M268" i="9"/>
  <c r="L268" i="9"/>
  <c r="F268" i="9"/>
  <c r="E268" i="9"/>
  <c r="B268" i="9" s="1"/>
  <c r="M267" i="9"/>
  <c r="L267" i="9"/>
  <c r="F267" i="9"/>
  <c r="E267" i="9"/>
  <c r="B267" i="9" s="1"/>
  <c r="M266" i="9"/>
  <c r="L266" i="9"/>
  <c r="F266" i="9" s="1"/>
  <c r="E266" i="9"/>
  <c r="M265" i="9"/>
  <c r="L265" i="9"/>
  <c r="F265" i="9" s="1"/>
  <c r="E265" i="9"/>
  <c r="M264" i="9"/>
  <c r="L264" i="9"/>
  <c r="F264" i="9" s="1"/>
  <c r="E264" i="9"/>
  <c r="M263" i="9"/>
  <c r="L263" i="9"/>
  <c r="F263" i="9" s="1"/>
  <c r="B263" i="9" s="1"/>
  <c r="E263" i="9"/>
  <c r="M262" i="9"/>
  <c r="L262" i="9"/>
  <c r="F262" i="9" s="1"/>
  <c r="B262" i="9" s="1"/>
  <c r="E262" i="9"/>
  <c r="M261" i="9"/>
  <c r="L261" i="9"/>
  <c r="F261" i="9"/>
  <c r="E261" i="9"/>
  <c r="B261" i="9"/>
  <c r="M260" i="9"/>
  <c r="L260" i="9"/>
  <c r="F260" i="9"/>
  <c r="E260" i="9"/>
  <c r="B260" i="9" s="1"/>
  <c r="M259" i="9"/>
  <c r="L259" i="9"/>
  <c r="F259" i="9"/>
  <c r="E259" i="9"/>
  <c r="B259" i="9" s="1"/>
  <c r="M258" i="9"/>
  <c r="L258" i="9"/>
  <c r="F258" i="9" s="1"/>
  <c r="E258" i="9"/>
  <c r="B258" i="9" s="1"/>
  <c r="M257" i="9"/>
  <c r="L257" i="9"/>
  <c r="E257" i="9"/>
  <c r="M256" i="9"/>
  <c r="L256" i="9"/>
  <c r="F256" i="9" s="1"/>
  <c r="E256" i="9"/>
  <c r="B256" i="9" s="1"/>
  <c r="M255" i="9"/>
  <c r="L255" i="9"/>
  <c r="F255" i="9" s="1"/>
  <c r="B255" i="9" s="1"/>
  <c r="E255" i="9"/>
  <c r="M254" i="9"/>
  <c r="L254" i="9"/>
  <c r="F254" i="9" s="1"/>
  <c r="E254" i="9"/>
  <c r="M253" i="9"/>
  <c r="L253" i="9"/>
  <c r="F253" i="9"/>
  <c r="E253" i="9"/>
  <c r="B253" i="9"/>
  <c r="M252" i="9"/>
  <c r="L252" i="9"/>
  <c r="F252" i="9" s="1"/>
  <c r="E252" i="9"/>
  <c r="M251" i="9"/>
  <c r="L251" i="9"/>
  <c r="F251" i="9"/>
  <c r="B251" i="9" s="1"/>
  <c r="E251" i="9"/>
  <c r="M250" i="9"/>
  <c r="L250" i="9"/>
  <c r="F250" i="9" s="1"/>
  <c r="E250" i="9"/>
  <c r="B250" i="9" s="1"/>
  <c r="M249" i="9"/>
  <c r="F249" i="9" s="1"/>
  <c r="L249" i="9"/>
  <c r="E249" i="9"/>
  <c r="B249" i="9" s="1"/>
  <c r="M248" i="9"/>
  <c r="L248" i="9"/>
  <c r="F248" i="9" s="1"/>
  <c r="E248" i="9"/>
  <c r="B248" i="9" s="1"/>
  <c r="M247" i="9"/>
  <c r="L247" i="9"/>
  <c r="F247" i="9" s="1"/>
  <c r="B247" i="9" s="1"/>
  <c r="E247" i="9"/>
  <c r="M246" i="9"/>
  <c r="L246" i="9"/>
  <c r="F246" i="9" s="1"/>
  <c r="E246" i="9"/>
  <c r="M245" i="9"/>
  <c r="L245" i="9"/>
  <c r="F245" i="9"/>
  <c r="E245" i="9"/>
  <c r="B245" i="9"/>
  <c r="M244" i="9"/>
  <c r="L244" i="9"/>
  <c r="E244" i="9"/>
  <c r="M243" i="9"/>
  <c r="L243" i="9"/>
  <c r="F243" i="9"/>
  <c r="B243" i="9" s="1"/>
  <c r="E243" i="9"/>
  <c r="M242" i="9"/>
  <c r="L242" i="9"/>
  <c r="F242" i="9" s="1"/>
  <c r="E242" i="9"/>
  <c r="B242" i="9" s="1"/>
  <c r="M241" i="9"/>
  <c r="F241" i="9" s="1"/>
  <c r="L241" i="9"/>
  <c r="E241" i="9"/>
  <c r="B241" i="9" s="1"/>
  <c r="M240" i="9"/>
  <c r="L240" i="9"/>
  <c r="F240" i="9" s="1"/>
  <c r="E240" i="9"/>
  <c r="M239" i="9"/>
  <c r="L239" i="9"/>
  <c r="E239" i="9"/>
  <c r="M238" i="9"/>
  <c r="L238" i="9"/>
  <c r="E238" i="9"/>
  <c r="M237" i="9"/>
  <c r="F237" i="9" s="1"/>
  <c r="B237" i="9" s="1"/>
  <c r="L237" i="9"/>
  <c r="E237" i="9"/>
  <c r="M236" i="9"/>
  <c r="L236" i="9"/>
  <c r="E236" i="9"/>
  <c r="M235" i="9"/>
  <c r="L235" i="9"/>
  <c r="F235" i="9"/>
  <c r="B235" i="9" s="1"/>
  <c r="E235" i="9"/>
  <c r="M234" i="9"/>
  <c r="L234" i="9"/>
  <c r="F234" i="9" s="1"/>
  <c r="E234" i="9"/>
  <c r="B234" i="9" s="1"/>
  <c r="M233" i="9"/>
  <c r="F233" i="9" s="1"/>
  <c r="L233" i="9"/>
  <c r="E233" i="9"/>
  <c r="B233" i="9" s="1"/>
  <c r="M232" i="9"/>
  <c r="L232" i="9"/>
  <c r="F232" i="9" s="1"/>
  <c r="E232" i="9"/>
  <c r="M231" i="9"/>
  <c r="L231" i="9"/>
  <c r="F231" i="9" s="1"/>
  <c r="B231" i="9" s="1"/>
  <c r="E231" i="9"/>
  <c r="M230" i="9"/>
  <c r="L230" i="9"/>
  <c r="F230" i="9" s="1"/>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B172" i="9" s="1"/>
  <c r="E172" i="9"/>
  <c r="H171" i="9"/>
  <c r="E171" i="9" s="1"/>
  <c r="B171" i="9" s="1"/>
  <c r="G171" i="9"/>
  <c r="F171" i="9"/>
  <c r="H170" i="9"/>
  <c r="G170" i="9"/>
  <c r="F170" i="9"/>
  <c r="E170" i="9"/>
  <c r="B170" i="9" s="1"/>
  <c r="H169" i="9"/>
  <c r="G169" i="9"/>
  <c r="F169" i="9"/>
  <c r="E169" i="9"/>
  <c r="B169" i="9" s="1"/>
  <c r="H168" i="9"/>
  <c r="G168" i="9"/>
  <c r="E168" i="9" s="1"/>
  <c r="B168" i="9" s="1"/>
  <c r="F168" i="9"/>
  <c r="H167" i="9"/>
  <c r="G167" i="9"/>
  <c r="E167" i="9" s="1"/>
  <c r="B167" i="9" s="1"/>
  <c r="F167" i="9"/>
  <c r="H166" i="9"/>
  <c r="G166" i="9"/>
  <c r="F166" i="9"/>
  <c r="E166" i="9"/>
  <c r="B166" i="9"/>
  <c r="H165" i="9"/>
  <c r="G165" i="9"/>
  <c r="E165" i="9" s="1"/>
  <c r="F165" i="9"/>
  <c r="H164" i="9"/>
  <c r="G164" i="9"/>
  <c r="F164" i="9"/>
  <c r="E164" i="9"/>
  <c r="B164" i="9"/>
  <c r="H163" i="9"/>
  <c r="E163" i="9" s="1"/>
  <c r="B163" i="9" s="1"/>
  <c r="G163" i="9"/>
  <c r="F163" i="9"/>
  <c r="H162" i="9"/>
  <c r="G162" i="9"/>
  <c r="F162" i="9"/>
  <c r="E162" i="9"/>
  <c r="B162" i="9" s="1"/>
  <c r="H161" i="9"/>
  <c r="G161" i="9"/>
  <c r="F161" i="9"/>
  <c r="E161" i="9"/>
  <c r="B161" i="9" s="1"/>
  <c r="H160" i="9"/>
  <c r="G160" i="9"/>
  <c r="E160" i="9" s="1"/>
  <c r="B160" i="9" s="1"/>
  <c r="F160" i="9"/>
  <c r="H159" i="9"/>
  <c r="G159" i="9"/>
  <c r="E159" i="9" s="1"/>
  <c r="B159" i="9" s="1"/>
  <c r="F159" i="9"/>
  <c r="H158" i="9"/>
  <c r="G158" i="9"/>
  <c r="F158" i="9"/>
  <c r="E158" i="9"/>
  <c r="B158" i="9"/>
  <c r="H157" i="9"/>
  <c r="G157" i="9"/>
  <c r="E157" i="9" s="1"/>
  <c r="F157" i="9"/>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G150" i="9"/>
  <c r="F150" i="9"/>
  <c r="E150" i="9"/>
  <c r="B150" i="9"/>
  <c r="H149" i="9"/>
  <c r="G149" i="9"/>
  <c r="E149" i="9" s="1"/>
  <c r="F149" i="9"/>
  <c r="H148" i="9"/>
  <c r="G148" i="9"/>
  <c r="F148" i="9"/>
  <c r="B148" i="9" s="1"/>
  <c r="E148" i="9"/>
  <c r="H147" i="9"/>
  <c r="E147" i="9" s="1"/>
  <c r="B147" i="9" s="1"/>
  <c r="G147" i="9"/>
  <c r="F147" i="9"/>
  <c r="H146" i="9"/>
  <c r="E146" i="9" s="1"/>
  <c r="B146" i="9" s="1"/>
  <c r="G146" i="9"/>
  <c r="F146" i="9"/>
  <c r="H145" i="9"/>
  <c r="G145" i="9"/>
  <c r="F145" i="9"/>
  <c r="E145" i="9"/>
  <c r="B145" i="9" s="1"/>
  <c r="H144" i="9"/>
  <c r="G144" i="9"/>
  <c r="E144" i="9" s="1"/>
  <c r="B144" i="9" s="1"/>
  <c r="F144" i="9"/>
  <c r="H143" i="9"/>
  <c r="G143" i="9"/>
  <c r="F143" i="9"/>
  <c r="E143" i="9"/>
  <c r="B143" i="9"/>
  <c r="H142" i="9"/>
  <c r="G142" i="9"/>
  <c r="F142" i="9"/>
  <c r="E142" i="9"/>
  <c r="B142" i="9"/>
  <c r="H141" i="9"/>
  <c r="G141" i="9"/>
  <c r="E141" i="9" s="1"/>
  <c r="F141" i="9"/>
  <c r="H140" i="9"/>
  <c r="G140" i="9"/>
  <c r="F140" i="9"/>
  <c r="B140" i="9" s="1"/>
  <c r="E140" i="9"/>
  <c r="H139" i="9"/>
  <c r="G139" i="9"/>
  <c r="E139" i="9" s="1"/>
  <c r="B139" i="9" s="1"/>
  <c r="F139" i="9"/>
  <c r="H138" i="9"/>
  <c r="E138" i="9" s="1"/>
  <c r="B138" i="9" s="1"/>
  <c r="G138" i="9"/>
  <c r="F138" i="9"/>
  <c r="H137" i="9"/>
  <c r="G137" i="9"/>
  <c r="F137" i="9"/>
  <c r="E137" i="9"/>
  <c r="B137" i="9" s="1"/>
  <c r="H136" i="9"/>
  <c r="G136" i="9"/>
  <c r="E136" i="9" s="1"/>
  <c r="B136" i="9" s="1"/>
  <c r="F136" i="9"/>
  <c r="H135" i="9"/>
  <c r="G135" i="9"/>
  <c r="F135" i="9"/>
  <c r="E135" i="9"/>
  <c r="B135" i="9"/>
  <c r="H134" i="9"/>
  <c r="G134" i="9"/>
  <c r="E134" i="9" s="1"/>
  <c r="B134" i="9" s="1"/>
  <c r="F134" i="9"/>
  <c r="H133" i="9"/>
  <c r="G133" i="9"/>
  <c r="E133" i="9" s="1"/>
  <c r="F133" i="9"/>
  <c r="H132" i="9"/>
  <c r="G132" i="9"/>
  <c r="E132" i="9" s="1"/>
  <c r="F132" i="9"/>
  <c r="B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G126" i="9"/>
  <c r="E126" i="9" s="1"/>
  <c r="B126" i="9" s="1"/>
  <c r="F126" i="9"/>
  <c r="H125" i="9"/>
  <c r="G125" i="9"/>
  <c r="E125" i="9" s="1"/>
  <c r="F125" i="9"/>
  <c r="H124" i="9"/>
  <c r="G124" i="9"/>
  <c r="F124" i="9"/>
  <c r="B124" i="9" s="1"/>
  <c r="E124" i="9"/>
  <c r="H123" i="9"/>
  <c r="G123" i="9"/>
  <c r="F123" i="9"/>
  <c r="H122" i="9"/>
  <c r="G122" i="9"/>
  <c r="F122" i="9"/>
  <c r="E122" i="9"/>
  <c r="H121" i="9"/>
  <c r="G121" i="9"/>
  <c r="F121" i="9"/>
  <c r="E121" i="9"/>
  <c r="B121" i="9" s="1"/>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F116" i="9"/>
  <c r="B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E110" i="9" s="1"/>
  <c r="F110" i="9"/>
  <c r="B110" i="9"/>
  <c r="H109" i="9"/>
  <c r="G109" i="9"/>
  <c r="E109" i="9" s="1"/>
  <c r="F109" i="9"/>
  <c r="H108" i="9"/>
  <c r="G108" i="9"/>
  <c r="E108" i="9" s="1"/>
  <c r="F108" i="9"/>
  <c r="B108" i="9" s="1"/>
  <c r="H107" i="9"/>
  <c r="G107" i="9"/>
  <c r="E107" i="9" s="1"/>
  <c r="B107" i="9" s="1"/>
  <c r="F107" i="9"/>
  <c r="H106" i="9"/>
  <c r="E106" i="9" s="1"/>
  <c r="B106" i="9" s="1"/>
  <c r="G106" i="9"/>
  <c r="F106" i="9"/>
  <c r="H105" i="9"/>
  <c r="G105" i="9"/>
  <c r="F105" i="9"/>
  <c r="E105" i="9"/>
  <c r="B105" i="9" s="1"/>
  <c r="H104" i="9"/>
  <c r="G104" i="9"/>
  <c r="E104" i="9" s="1"/>
  <c r="B104" i="9" s="1"/>
  <c r="F104" i="9"/>
  <c r="H103" i="9"/>
  <c r="G103" i="9"/>
  <c r="F103" i="9"/>
  <c r="E103" i="9"/>
  <c r="B103" i="9" s="1"/>
  <c r="H102" i="9"/>
  <c r="G102" i="9"/>
  <c r="F102" i="9"/>
  <c r="E102" i="9"/>
  <c r="B102" i="9"/>
  <c r="H101" i="9"/>
  <c r="G101" i="9"/>
  <c r="E101" i="9" s="1"/>
  <c r="B101" i="9" s="1"/>
  <c r="F101" i="9"/>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F95" i="9"/>
  <c r="E95" i="9"/>
  <c r="B95" i="9"/>
  <c r="H94" i="9"/>
  <c r="G94" i="9"/>
  <c r="F94" i="9"/>
  <c r="E94" i="9"/>
  <c r="B94" i="9"/>
  <c r="H93" i="9"/>
  <c r="G93" i="9"/>
  <c r="E93" i="9" s="1"/>
  <c r="F93" i="9"/>
  <c r="H92" i="9"/>
  <c r="G92" i="9"/>
  <c r="E92" i="9" s="1"/>
  <c r="B92" i="9" s="1"/>
  <c r="F92" i="9"/>
  <c r="H91" i="9"/>
  <c r="G91" i="9"/>
  <c r="F91" i="9"/>
  <c r="H90" i="9"/>
  <c r="G90" i="9"/>
  <c r="F90" i="9"/>
  <c r="E90" i="9"/>
  <c r="B90" i="9" s="1"/>
  <c r="H89" i="9"/>
  <c r="G89" i="9"/>
  <c r="F89" i="9"/>
  <c r="E89" i="9"/>
  <c r="B89" i="9" s="1"/>
  <c r="H88" i="9"/>
  <c r="G88" i="9"/>
  <c r="F88" i="9"/>
  <c r="H87" i="9"/>
  <c r="G87" i="9"/>
  <c r="F87" i="9"/>
  <c r="E87" i="9"/>
  <c r="B87" i="9"/>
  <c r="H86" i="9"/>
  <c r="G86" i="9"/>
  <c r="F86" i="9"/>
  <c r="E86" i="9"/>
  <c r="B86" i="9"/>
  <c r="H85" i="9"/>
  <c r="G85" i="9"/>
  <c r="E85" i="9" s="1"/>
  <c r="F85" i="9"/>
  <c r="H84" i="9"/>
  <c r="G84" i="9"/>
  <c r="E84" i="9" s="1"/>
  <c r="F84" i="9"/>
  <c r="B84" i="9"/>
  <c r="H83" i="9"/>
  <c r="G83" i="9"/>
  <c r="E83" i="9" s="1"/>
  <c r="F83" i="9"/>
  <c r="B83" i="9"/>
  <c r="H82" i="9"/>
  <c r="G82" i="9"/>
  <c r="F82" i="9"/>
  <c r="E82" i="9"/>
  <c r="B82" i="9" s="1"/>
  <c r="H81" i="9"/>
  <c r="G81" i="9"/>
  <c r="F81" i="9"/>
  <c r="E81" i="9"/>
  <c r="B81" i="9" s="1"/>
  <c r="H80" i="9"/>
  <c r="G80" i="9"/>
  <c r="E80" i="9" s="1"/>
  <c r="B80" i="9" s="1"/>
  <c r="F80" i="9"/>
  <c r="H79" i="9"/>
  <c r="G79" i="9"/>
  <c r="E79" i="9" s="1"/>
  <c r="B79" i="9" s="1"/>
  <c r="F79" i="9"/>
  <c r="H78" i="9"/>
  <c r="G78" i="9"/>
  <c r="F78" i="9"/>
  <c r="E78" i="9"/>
  <c r="B78" i="9"/>
  <c r="H77" i="9"/>
  <c r="G77" i="9"/>
  <c r="E77" i="9" s="1"/>
  <c r="B77" i="9" s="1"/>
  <c r="F77" i="9"/>
  <c r="H76" i="9"/>
  <c r="G76" i="9"/>
  <c r="E76" i="9" s="1"/>
  <c r="B76" i="9" s="1"/>
  <c r="F76" i="9"/>
  <c r="H75" i="9"/>
  <c r="E75" i="9" s="1"/>
  <c r="B75" i="9" s="1"/>
  <c r="G75" i="9"/>
  <c r="F75" i="9"/>
  <c r="H74" i="9"/>
  <c r="G74" i="9"/>
  <c r="F74" i="9"/>
  <c r="E74" i="9"/>
  <c r="B74" i="9" s="1"/>
  <c r="H73" i="9"/>
  <c r="G73" i="9"/>
  <c r="F73" i="9"/>
  <c r="E73" i="9"/>
  <c r="B73" i="9" s="1"/>
  <c r="H72" i="9"/>
  <c r="G72" i="9"/>
  <c r="E72" i="9" s="1"/>
  <c r="B72" i="9" s="1"/>
  <c r="F72" i="9"/>
  <c r="H71" i="9"/>
  <c r="G71" i="9"/>
  <c r="E71" i="9" s="1"/>
  <c r="B71" i="9" s="1"/>
  <c r="F71" i="9"/>
  <c r="H70" i="9"/>
  <c r="G70" i="9"/>
  <c r="F70" i="9"/>
  <c r="E70" i="9"/>
  <c r="B70" i="9"/>
  <c r="H69" i="9"/>
  <c r="G69" i="9"/>
  <c r="E69" i="9" s="1"/>
  <c r="B69" i="9" s="1"/>
  <c r="F69" i="9"/>
  <c r="H68" i="9"/>
  <c r="G68" i="9"/>
  <c r="E68" i="9" s="1"/>
  <c r="B68" i="9" s="1"/>
  <c r="F68" i="9"/>
  <c r="H67" i="9"/>
  <c r="E67" i="9" s="1"/>
  <c r="B67" i="9" s="1"/>
  <c r="G67" i="9"/>
  <c r="F67" i="9"/>
  <c r="H66" i="9"/>
  <c r="G66" i="9"/>
  <c r="F66" i="9"/>
  <c r="E66" i="9"/>
  <c r="B66" i="9" s="1"/>
  <c r="H65" i="9"/>
  <c r="G65" i="9"/>
  <c r="F65" i="9"/>
  <c r="E65" i="9"/>
  <c r="B65" i="9" s="1"/>
  <c r="H64" i="9"/>
  <c r="G64" i="9"/>
  <c r="E64" i="9" s="1"/>
  <c r="B64" i="9" s="1"/>
  <c r="F64" i="9"/>
  <c r="H63" i="9"/>
  <c r="G63" i="9"/>
  <c r="E63" i="9" s="1"/>
  <c r="B63" i="9" s="1"/>
  <c r="F63" i="9"/>
  <c r="H62" i="9"/>
  <c r="G62" i="9"/>
  <c r="F62" i="9"/>
  <c r="E62" i="9"/>
  <c r="B62" i="9"/>
  <c r="H61" i="9"/>
  <c r="G61" i="9"/>
  <c r="E61" i="9" s="1"/>
  <c r="B61" i="9" s="1"/>
  <c r="F61" i="9"/>
  <c r="H60" i="9"/>
  <c r="G60" i="9"/>
  <c r="E60" i="9" s="1"/>
  <c r="B60" i="9" s="1"/>
  <c r="F60" i="9"/>
  <c r="H59" i="9"/>
  <c r="E59" i="9" s="1"/>
  <c r="B59" i="9" s="1"/>
  <c r="G59" i="9"/>
  <c r="F59" i="9"/>
  <c r="H58" i="9"/>
  <c r="G58" i="9"/>
  <c r="F58" i="9"/>
  <c r="E58" i="9"/>
  <c r="B58" i="9" s="1"/>
  <c r="H57" i="9"/>
  <c r="E57" i="9" s="1"/>
  <c r="B57" i="9" s="1"/>
  <c r="G57" i="9"/>
  <c r="F57" i="9"/>
  <c r="H56" i="9"/>
  <c r="G56" i="9"/>
  <c r="F56" i="9"/>
  <c r="H55" i="9"/>
  <c r="G55" i="9"/>
  <c r="E55" i="9" s="1"/>
  <c r="B55" i="9" s="1"/>
  <c r="F55" i="9"/>
  <c r="H54" i="9"/>
  <c r="G54" i="9"/>
  <c r="F54" i="9"/>
  <c r="E54" i="9"/>
  <c r="B54" i="9"/>
  <c r="H53" i="9"/>
  <c r="G53" i="9"/>
  <c r="E53" i="9" s="1"/>
  <c r="B53" i="9" s="1"/>
  <c r="F53" i="9"/>
  <c r="H52" i="9"/>
  <c r="G52" i="9"/>
  <c r="F52" i="9"/>
  <c r="H51" i="9"/>
  <c r="E51" i="9" s="1"/>
  <c r="B51" i="9" s="1"/>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E45" i="9" s="1"/>
  <c r="B45" i="9" s="1"/>
  <c r="F45" i="9"/>
  <c r="H44" i="9"/>
  <c r="G44" i="9"/>
  <c r="E44" i="9" s="1"/>
  <c r="B44" i="9" s="1"/>
  <c r="F44" i="9"/>
  <c r="H43" i="9"/>
  <c r="E43" i="9" s="1"/>
  <c r="B43" i="9" s="1"/>
  <c r="G43" i="9"/>
  <c r="F43" i="9"/>
  <c r="H42" i="9"/>
  <c r="G42" i="9"/>
  <c r="F42" i="9"/>
  <c r="E42" i="9"/>
  <c r="B42" i="9" s="1"/>
  <c r="H41" i="9"/>
  <c r="G41" i="9"/>
  <c r="F41" i="9"/>
  <c r="E41" i="9"/>
  <c r="B41" i="9" s="1"/>
  <c r="H40" i="9"/>
  <c r="G40" i="9"/>
  <c r="E40" i="9" s="1"/>
  <c r="B40" i="9" s="1"/>
  <c r="F40" i="9"/>
  <c r="H39" i="9"/>
  <c r="G39" i="9"/>
  <c r="E39" i="9" s="1"/>
  <c r="B39" i="9" s="1"/>
  <c r="F39" i="9"/>
  <c r="H38" i="9"/>
  <c r="G38" i="9"/>
  <c r="F38" i="9"/>
  <c r="E38" i="9"/>
  <c r="B38" i="9"/>
  <c r="H37" i="9"/>
  <c r="G37" i="9"/>
  <c r="F37" i="9"/>
  <c r="H36" i="9"/>
  <c r="G36" i="9"/>
  <c r="F36" i="9"/>
  <c r="H35" i="9"/>
  <c r="E35" i="9" s="1"/>
  <c r="B35" i="9" s="1"/>
  <c r="G35" i="9"/>
  <c r="F35" i="9"/>
  <c r="H34" i="9"/>
  <c r="E34" i="9" s="1"/>
  <c r="B34" i="9" s="1"/>
  <c r="G34" i="9"/>
  <c r="F34" i="9"/>
  <c r="H33" i="9"/>
  <c r="G33" i="9"/>
  <c r="F33" i="9"/>
  <c r="E33" i="9"/>
  <c r="B33" i="9" s="1"/>
  <c r="H32" i="9"/>
  <c r="G32" i="9"/>
  <c r="E32" i="9" s="1"/>
  <c r="B32" i="9" s="1"/>
  <c r="F32" i="9"/>
  <c r="H31" i="9"/>
  <c r="G31" i="9"/>
  <c r="E31" i="9" s="1"/>
  <c r="B31" i="9" s="1"/>
  <c r="F31" i="9"/>
  <c r="H30" i="9"/>
  <c r="G30" i="9"/>
  <c r="F30" i="9"/>
  <c r="E30" i="9"/>
  <c r="B30" i="9"/>
  <c r="H29" i="9"/>
  <c r="G29" i="9"/>
  <c r="E29" i="9" s="1"/>
  <c r="B29" i="9" s="1"/>
  <c r="F29" i="9"/>
  <c r="H28" i="9"/>
  <c r="G28" i="9"/>
  <c r="E28" i="9" s="1"/>
  <c r="B28" i="9" s="1"/>
  <c r="F28" i="9"/>
  <c r="H27" i="9"/>
  <c r="E27" i="9" s="1"/>
  <c r="B27" i="9" s="1"/>
  <c r="G27" i="9"/>
  <c r="F27" i="9"/>
  <c r="H26" i="9"/>
  <c r="E26" i="9" s="1"/>
  <c r="B26" i="9" s="1"/>
  <c r="G26" i="9"/>
  <c r="F26" i="9"/>
  <c r="H25" i="9"/>
  <c r="G25" i="9"/>
  <c r="F25" i="9"/>
  <c r="E25" i="9"/>
  <c r="B25" i="9" s="1"/>
  <c r="F24" i="9"/>
  <c r="F4" i="9"/>
  <c r="O3" i="9"/>
  <c r="G296" i="9" s="1"/>
  <c r="E296" i="9" s="1"/>
  <c r="I3" i="9"/>
  <c r="H179" i="9" s="1"/>
  <c r="H3" i="9"/>
  <c r="G3" i="9"/>
  <c r="D104" i="8"/>
  <c r="D97" i="8"/>
  <c r="D92" i="8"/>
  <c r="D87" i="8"/>
  <c r="C1663" i="1" s="1"/>
  <c r="H1663" i="1" s="1"/>
  <c r="D82" i="8"/>
  <c r="D77" i="8"/>
  <c r="D72" i="8"/>
  <c r="D67" i="8"/>
  <c r="D62" i="8"/>
  <c r="D57" i="8"/>
  <c r="D52" i="8"/>
  <c r="D46" i="8"/>
  <c r="D37" i="8"/>
  <c r="D27" i="8"/>
  <c r="D18" i="8"/>
  <c r="D8" i="8"/>
  <c r="D6" i="8" s="1"/>
  <c r="C1582" i="1" s="1"/>
  <c r="E44" i="7"/>
  <c r="D44" i="7"/>
  <c r="E39" i="7"/>
  <c r="E38" i="7" s="1"/>
  <c r="D39" i="7"/>
  <c r="D38" i="7" s="1"/>
  <c r="E30" i="7"/>
  <c r="D30" i="7"/>
  <c r="E23" i="7"/>
  <c r="D23" i="7"/>
  <c r="E22" i="7"/>
  <c r="E14" i="7"/>
  <c r="D14" i="7"/>
  <c r="E7" i="7"/>
  <c r="D7" i="7"/>
  <c r="D6" i="7" s="1"/>
  <c r="E6" i="7"/>
  <c r="E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E114" i="6" s="1"/>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F254" i="5"/>
  <c r="D254" i="5"/>
  <c r="F253" i="5"/>
  <c r="F252" i="5"/>
  <c r="F251"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D135" i="5" s="1"/>
  <c r="F135" i="5" s="1"/>
  <c r="F142" i="5"/>
  <c r="F141" i="5"/>
  <c r="F140" i="5"/>
  <c r="F139" i="5"/>
  <c r="F138" i="5"/>
  <c r="F137" i="5"/>
  <c r="F136" i="5"/>
  <c r="E136" i="5"/>
  <c r="E135" i="5" s="1"/>
  <c r="D136" i="5"/>
  <c r="F134" i="5"/>
  <c r="F133" i="5"/>
  <c r="F132" i="5"/>
  <c r="F131" i="5"/>
  <c r="F130" i="5"/>
  <c r="F129" i="5"/>
  <c r="F128" i="5"/>
  <c r="E127" i="5"/>
  <c r="D127" i="5"/>
  <c r="D119" i="5" s="1"/>
  <c r="F126" i="5"/>
  <c r="F125" i="5"/>
  <c r="F124" i="5"/>
  <c r="F123" i="5"/>
  <c r="F122" i="5"/>
  <c r="F121" i="5"/>
  <c r="F120" i="5"/>
  <c r="E120" i="5"/>
  <c r="E119" i="5" s="1"/>
  <c r="D1124" i="1"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D88" i="5" s="1"/>
  <c r="F88" i="5" s="1"/>
  <c r="E88" i="5"/>
  <c r="F87" i="5"/>
  <c r="F86" i="5"/>
  <c r="F85" i="5"/>
  <c r="F84" i="5"/>
  <c r="F83" i="5"/>
  <c r="F82" i="5"/>
  <c r="E82" i="5"/>
  <c r="D82" i="5"/>
  <c r="F81" i="5"/>
  <c r="F80" i="5"/>
  <c r="F79" i="5"/>
  <c r="F78" i="5"/>
  <c r="F77" i="5"/>
  <c r="F76" i="5"/>
  <c r="E76" i="5"/>
  <c r="D76" i="5"/>
  <c r="F75" i="5"/>
  <c r="F74" i="5"/>
  <c r="F73" i="5"/>
  <c r="F72" i="5"/>
  <c r="E71" i="5"/>
  <c r="D71" i="5"/>
  <c r="D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E12" i="5"/>
  <c r="D1017" i="1"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5" i="4"/>
  <c r="F614" i="4"/>
  <c r="F613" i="4"/>
  <c r="F612" i="4"/>
  <c r="F611" i="4"/>
  <c r="F610" i="4"/>
  <c r="E609" i="4"/>
  <c r="E597" i="4" s="1"/>
  <c r="D609" i="4"/>
  <c r="F609" i="4" s="1"/>
  <c r="F608" i="4"/>
  <c r="E607" i="4"/>
  <c r="H156" i="9" s="1"/>
  <c r="D607" i="4"/>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E581" i="4"/>
  <c r="D575" i="1" s="1"/>
  <c r="D581" i="4"/>
  <c r="F581" i="4" s="1"/>
  <c r="F580" i="4"/>
  <c r="F579" i="4"/>
  <c r="E578" i="4"/>
  <c r="D578" i="4"/>
  <c r="F578" i="4" s="1"/>
  <c r="F577" i="4"/>
  <c r="F576" i="4"/>
  <c r="F575" i="4"/>
  <c r="E575" i="4"/>
  <c r="D575" i="4"/>
  <c r="F574" i="4"/>
  <c r="F573" i="4"/>
  <c r="E572" i="4"/>
  <c r="D572" i="4"/>
  <c r="D571" i="4" s="1"/>
  <c r="F571" i="4" s="1"/>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F542" i="4"/>
  <c r="E542" i="4"/>
  <c r="D542" i="4"/>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E491" i="4" s="1"/>
  <c r="D485" i="1" s="1"/>
  <c r="D492" i="4"/>
  <c r="F490" i="4"/>
  <c r="F489" i="4"/>
  <c r="E488" i="4"/>
  <c r="D488" i="4"/>
  <c r="F488" i="4" s="1"/>
  <c r="F487" i="4"/>
  <c r="F486" i="4"/>
  <c r="F485" i="4"/>
  <c r="E485" i="4"/>
  <c r="D485" i="4"/>
  <c r="F484" i="4"/>
  <c r="F483" i="4"/>
  <c r="F482" i="4"/>
  <c r="F481" i="4"/>
  <c r="F480" i="4"/>
  <c r="E480" i="4"/>
  <c r="D480" i="4"/>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E431" i="4" s="1"/>
  <c r="D440" i="4"/>
  <c r="F440" i="4" s="1"/>
  <c r="F439" i="4"/>
  <c r="F438" i="4"/>
  <c r="F437" i="4"/>
  <c r="E437" i="4"/>
  <c r="D437" i="4"/>
  <c r="F436" i="4"/>
  <c r="F435" i="4"/>
  <c r="F434" i="4"/>
  <c r="F433" i="4"/>
  <c r="F432" i="4"/>
  <c r="E432" i="4"/>
  <c r="D432" i="4"/>
  <c r="E428" i="4"/>
  <c r="F428" i="4" s="1"/>
  <c r="D428" i="4"/>
  <c r="E427" i="4"/>
  <c r="E648" i="4" s="1"/>
  <c r="D642" i="1" s="1"/>
  <c r="D427" i="4"/>
  <c r="E426" i="4"/>
  <c r="D426" i="4"/>
  <c r="D647" i="4" s="1"/>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D361" i="4" s="1"/>
  <c r="F361" i="4" s="1"/>
  <c r="F365" i="4"/>
  <c r="F364" i="4"/>
  <c r="F363" i="4"/>
  <c r="F362" i="4"/>
  <c r="E362" i="4"/>
  <c r="D362" i="4"/>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D309" i="4" s="1"/>
  <c r="F313" i="4"/>
  <c r="F312" i="4"/>
  <c r="F311" i="4"/>
  <c r="F310" i="4"/>
  <c r="E310" i="4"/>
  <c r="E309" i="4" s="1"/>
  <c r="E308" i="4" s="1"/>
  <c r="D310" i="4"/>
  <c r="F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D273" i="4" s="1"/>
  <c r="F273" i="4" s="1"/>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E230" i="4" s="1"/>
  <c r="D250" i="4"/>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F231" i="4"/>
  <c r="E231" i="4"/>
  <c r="D231" i="4"/>
  <c r="D230" i="4"/>
  <c r="F230" i="4" s="1"/>
  <c r="F229" i="4"/>
  <c r="F228" i="4"/>
  <c r="F227" i="4"/>
  <c r="F226" i="4"/>
  <c r="E225" i="4"/>
  <c r="D225" i="4"/>
  <c r="F225" i="4" s="1"/>
  <c r="F224" i="4"/>
  <c r="F223" i="4"/>
  <c r="E222" i="4"/>
  <c r="D222" i="4"/>
  <c r="F222" i="4" s="1"/>
  <c r="E221" i="4"/>
  <c r="F220" i="4"/>
  <c r="F219" i="4"/>
  <c r="F218" i="4"/>
  <c r="F217" i="4"/>
  <c r="E216" i="4"/>
  <c r="E202" i="4" s="1"/>
  <c r="D198"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D141" i="4"/>
  <c r="F141" i="4" s="1"/>
  <c r="E140" i="4"/>
  <c r="F139" i="4"/>
  <c r="F138" i="4"/>
  <c r="F137" i="4"/>
  <c r="F136" i="4"/>
  <c r="E135" i="4"/>
  <c r="E134" i="4" s="1"/>
  <c r="D130" i="1" s="1"/>
  <c r="D135" i="4"/>
  <c r="D134" i="4"/>
  <c r="F133" i="4"/>
  <c r="F132" i="4"/>
  <c r="F131" i="4"/>
  <c r="F130" i="4"/>
  <c r="E129" i="4"/>
  <c r="D129" i="4"/>
  <c r="F129" i="4" s="1"/>
  <c r="F128" i="4"/>
  <c r="F127" i="4"/>
  <c r="E126" i="4"/>
  <c r="E125" i="4" s="1"/>
  <c r="D126" i="4"/>
  <c r="F126" i="4" s="1"/>
  <c r="D125" i="4"/>
  <c r="F125" i="4" s="1"/>
  <c r="F124" i="4"/>
  <c r="F123" i="4"/>
  <c r="F122" i="4"/>
  <c r="F121" i="4"/>
  <c r="F120" i="4"/>
  <c r="E120" i="4"/>
  <c r="D120" i="4"/>
  <c r="F119" i="4"/>
  <c r="F118" i="4"/>
  <c r="F117" i="4"/>
  <c r="F116" i="4"/>
  <c r="F115" i="4"/>
  <c r="F114" i="4"/>
  <c r="F113" i="4"/>
  <c r="E112" i="4"/>
  <c r="E106" i="4" s="1"/>
  <c r="D112" i="4"/>
  <c r="F111" i="4"/>
  <c r="F110" i="4"/>
  <c r="F109" i="4"/>
  <c r="F108" i="4"/>
  <c r="E107" i="4"/>
  <c r="D107" i="4"/>
  <c r="D106" i="4" s="1"/>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D82" i="4" s="1"/>
  <c r="F82"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7" i="4"/>
  <c r="F56" i="4"/>
  <c r="F55" i="4"/>
  <c r="F54" i="4"/>
  <c r="E53" i="4"/>
  <c r="D53" i="4"/>
  <c r="F53" i="4" s="1"/>
  <c r="F52" i="4"/>
  <c r="F51" i="4"/>
  <c r="E50" i="4"/>
  <c r="E49" i="4" s="1"/>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I36" i="3"/>
  <c r="H36" i="3"/>
  <c r="G36" i="3"/>
  <c r="B36" i="3"/>
  <c r="I35" i="3"/>
  <c r="H35" i="3"/>
  <c r="G35" i="3"/>
  <c r="B35" i="3"/>
  <c r="I34" i="3"/>
  <c r="G34" i="3"/>
  <c r="B34" i="3"/>
  <c r="I33" i="3"/>
  <c r="G33" i="3"/>
  <c r="B33" i="3"/>
  <c r="G31" i="3"/>
  <c r="B31" i="3"/>
  <c r="I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L3" i="9" s="1"/>
  <c r="H1685" i="1"/>
  <c r="C1685" i="1"/>
  <c r="G1685" i="1" s="1"/>
  <c r="C1684" i="1"/>
  <c r="C1683" i="1"/>
  <c r="H1683" i="1" s="1"/>
  <c r="C1682" i="1"/>
  <c r="H1682" i="1" s="1"/>
  <c r="H1681" i="1"/>
  <c r="G1681" i="1"/>
  <c r="C1681" i="1"/>
  <c r="C1680" i="1"/>
  <c r="H1680" i="1" s="1"/>
  <c r="C1679" i="1"/>
  <c r="H1679" i="1" s="1"/>
  <c r="H1678" i="1"/>
  <c r="G1678" i="1"/>
  <c r="C1678" i="1"/>
  <c r="H1677" i="1"/>
  <c r="G1677" i="1"/>
  <c r="C1677" i="1"/>
  <c r="C1676" i="1"/>
  <c r="C1675" i="1"/>
  <c r="H1675" i="1" s="1"/>
  <c r="H1674" i="1"/>
  <c r="G1674" i="1"/>
  <c r="C1674" i="1"/>
  <c r="H1673" i="1"/>
  <c r="G1673" i="1"/>
  <c r="C1673" i="1"/>
  <c r="G1672" i="1"/>
  <c r="C1672" i="1"/>
  <c r="H1672" i="1" s="1"/>
  <c r="C1671" i="1"/>
  <c r="H1671" i="1" s="1"/>
  <c r="H1670" i="1"/>
  <c r="G1670" i="1"/>
  <c r="C1670" i="1"/>
  <c r="H1669" i="1"/>
  <c r="G1669" i="1"/>
  <c r="C1669" i="1"/>
  <c r="C1668" i="1"/>
  <c r="C1667" i="1"/>
  <c r="H1667" i="1" s="1"/>
  <c r="H1666" i="1"/>
  <c r="G1666" i="1"/>
  <c r="C1666" i="1"/>
  <c r="H1665" i="1"/>
  <c r="G1665" i="1"/>
  <c r="C1665" i="1"/>
  <c r="C1664" i="1"/>
  <c r="H1664" i="1" s="1"/>
  <c r="H1662" i="1"/>
  <c r="G1662" i="1"/>
  <c r="C1662" i="1"/>
  <c r="H1661" i="1"/>
  <c r="G1661" i="1"/>
  <c r="C1661" i="1"/>
  <c r="C1660" i="1"/>
  <c r="C1659" i="1"/>
  <c r="H1659" i="1" s="1"/>
  <c r="H1658" i="1"/>
  <c r="G1658" i="1"/>
  <c r="C1658" i="1"/>
  <c r="H1657" i="1"/>
  <c r="G1657" i="1"/>
  <c r="C1657" i="1"/>
  <c r="G1656" i="1"/>
  <c r="C1656" i="1"/>
  <c r="H1656" i="1" s="1"/>
  <c r="C1655" i="1"/>
  <c r="H1655" i="1" s="1"/>
  <c r="H1654" i="1"/>
  <c r="G1654" i="1"/>
  <c r="C1654" i="1"/>
  <c r="H1653" i="1"/>
  <c r="G1653" i="1"/>
  <c r="C1653" i="1"/>
  <c r="C1652" i="1"/>
  <c r="C1651" i="1"/>
  <c r="H1651" i="1" s="1"/>
  <c r="H1650" i="1"/>
  <c r="G1650" i="1"/>
  <c r="C1650" i="1"/>
  <c r="H1649" i="1"/>
  <c r="G1649" i="1"/>
  <c r="C1649" i="1"/>
  <c r="G1648" i="1"/>
  <c r="C1648" i="1"/>
  <c r="H1648" i="1" s="1"/>
  <c r="C1647" i="1"/>
  <c r="H1647" i="1" s="1"/>
  <c r="H1646" i="1"/>
  <c r="G1646" i="1"/>
  <c r="C1646" i="1"/>
  <c r="H1645" i="1"/>
  <c r="G1645" i="1"/>
  <c r="C1645" i="1"/>
  <c r="C1644" i="1"/>
  <c r="C1643" i="1"/>
  <c r="H1643" i="1" s="1"/>
  <c r="H1642" i="1"/>
  <c r="G1642" i="1"/>
  <c r="C1642" i="1"/>
  <c r="H1641" i="1"/>
  <c r="G1641" i="1"/>
  <c r="C1641" i="1"/>
  <c r="G1640" i="1"/>
  <c r="C1640" i="1"/>
  <c r="H1640" i="1" s="1"/>
  <c r="C1639" i="1"/>
  <c r="H1639" i="1" s="1"/>
  <c r="H1638" i="1"/>
  <c r="G1638" i="1"/>
  <c r="C1638" i="1"/>
  <c r="H1637" i="1"/>
  <c r="G1637" i="1"/>
  <c r="C1637" i="1"/>
  <c r="C1636" i="1"/>
  <c r="C1635" i="1"/>
  <c r="H1635" i="1" s="1"/>
  <c r="C1634" i="1"/>
  <c r="H1634" i="1" s="1"/>
  <c r="C1633" i="1"/>
  <c r="H1633" i="1" s="1"/>
  <c r="G1632" i="1"/>
  <c r="C1632" i="1"/>
  <c r="H1632" i="1" s="1"/>
  <c r="C1631" i="1"/>
  <c r="H1631" i="1" s="1"/>
  <c r="H1630" i="1"/>
  <c r="G1630" i="1"/>
  <c r="C1630" i="1"/>
  <c r="H1629" i="1"/>
  <c r="G1629" i="1"/>
  <c r="C1629" i="1"/>
  <c r="C1628" i="1"/>
  <c r="H1626" i="1"/>
  <c r="G1626" i="1"/>
  <c r="C1626" i="1"/>
  <c r="H1625" i="1"/>
  <c r="G1625" i="1"/>
  <c r="C1625" i="1"/>
  <c r="G1624" i="1"/>
  <c r="C1624" i="1"/>
  <c r="H1624" i="1" s="1"/>
  <c r="C1623" i="1"/>
  <c r="H1623" i="1" s="1"/>
  <c r="H1622" i="1"/>
  <c r="G1622" i="1"/>
  <c r="C1622" i="1"/>
  <c r="C1619" i="1"/>
  <c r="H1619" i="1" s="1"/>
  <c r="H1618" i="1"/>
  <c r="G1618" i="1"/>
  <c r="C1618" i="1"/>
  <c r="H1617" i="1"/>
  <c r="G1617" i="1"/>
  <c r="C1617" i="1"/>
  <c r="G1616" i="1"/>
  <c r="C1616" i="1"/>
  <c r="H1616" i="1" s="1"/>
  <c r="C1615" i="1"/>
  <c r="H1615" i="1" s="1"/>
  <c r="H1614" i="1"/>
  <c r="G1614" i="1"/>
  <c r="C1614" i="1"/>
  <c r="H1613" i="1"/>
  <c r="G1613" i="1"/>
  <c r="C1613" i="1"/>
  <c r="C1612" i="1"/>
  <c r="C1611" i="1"/>
  <c r="H1611" i="1" s="1"/>
  <c r="C1610" i="1"/>
  <c r="G1610" i="1" s="1"/>
  <c r="H1609" i="1"/>
  <c r="G1609" i="1"/>
  <c r="C1609" i="1"/>
  <c r="G1608" i="1"/>
  <c r="C1608" i="1"/>
  <c r="H1608" i="1" s="1"/>
  <c r="C1607" i="1"/>
  <c r="H1607" i="1" s="1"/>
  <c r="C1606" i="1"/>
  <c r="H1606" i="1" s="1"/>
  <c r="C1605" i="1"/>
  <c r="H1605" i="1" s="1"/>
  <c r="C1604" i="1"/>
  <c r="C1603" i="1"/>
  <c r="H1603" i="1" s="1"/>
  <c r="H1602" i="1"/>
  <c r="G1602" i="1"/>
  <c r="C1602" i="1"/>
  <c r="C1600" i="1"/>
  <c r="H1600" i="1" s="1"/>
  <c r="C1599" i="1"/>
  <c r="H1599" i="1" s="1"/>
  <c r="H1598" i="1"/>
  <c r="G1598" i="1"/>
  <c r="C1598" i="1"/>
  <c r="H1597" i="1"/>
  <c r="G1597" i="1"/>
  <c r="C1597" i="1"/>
  <c r="C1596" i="1"/>
  <c r="C1595" i="1"/>
  <c r="H1595" i="1" s="1"/>
  <c r="H1594" i="1"/>
  <c r="G1594" i="1"/>
  <c r="C1594" i="1"/>
  <c r="H1593" i="1"/>
  <c r="G1593" i="1"/>
  <c r="C1593" i="1"/>
  <c r="G1592" i="1"/>
  <c r="C1592" i="1"/>
  <c r="H1592" i="1" s="1"/>
  <c r="C1591" i="1"/>
  <c r="H1591" i="1" s="1"/>
  <c r="H1590" i="1"/>
  <c r="G1590" i="1"/>
  <c r="C1590" i="1"/>
  <c r="H1589" i="1"/>
  <c r="G1589" i="1"/>
  <c r="C1589" i="1"/>
  <c r="C1588" i="1"/>
  <c r="C1587" i="1"/>
  <c r="H1587" i="1" s="1"/>
  <c r="G1586" i="1"/>
  <c r="C1586" i="1"/>
  <c r="H1586" i="1" s="1"/>
  <c r="C1585" i="1"/>
  <c r="H1585" i="1" s="1"/>
  <c r="C1583" i="1"/>
  <c r="H1583" i="1" s="1"/>
  <c r="H1581" i="1"/>
  <c r="G1581" i="1"/>
  <c r="C1581" i="1"/>
  <c r="H1580" i="1"/>
  <c r="D1580" i="1"/>
  <c r="C1580" i="1"/>
  <c r="G1580" i="1" s="1"/>
  <c r="I1580" i="1" s="1"/>
  <c r="D1579" i="1"/>
  <c r="C1579" i="1"/>
  <c r="H1579" i="1" s="1"/>
  <c r="H1578" i="1"/>
  <c r="D1578" i="1"/>
  <c r="C1578" i="1"/>
  <c r="J1578" i="1" s="1"/>
  <c r="J1577" i="1"/>
  <c r="G1577" i="1"/>
  <c r="I1577" i="1" s="1"/>
  <c r="D1577" i="1"/>
  <c r="C1577" i="1"/>
  <c r="H1577" i="1" s="1"/>
  <c r="D1576" i="1"/>
  <c r="G1576" i="1" s="1"/>
  <c r="C1576" i="1"/>
  <c r="H1576" i="1" s="1"/>
  <c r="H1575" i="1"/>
  <c r="D1575" i="1"/>
  <c r="C1575" i="1"/>
  <c r="J1575" i="1" s="1"/>
  <c r="J1574" i="1"/>
  <c r="G1574" i="1"/>
  <c r="D1574" i="1"/>
  <c r="C1574" i="1"/>
  <c r="H1574" i="1" s="1"/>
  <c r="H1573" i="1"/>
  <c r="D1573" i="1"/>
  <c r="C1573" i="1"/>
  <c r="G1573" i="1" s="1"/>
  <c r="D1572" i="1"/>
  <c r="C1572" i="1"/>
  <c r="H1572" i="1" s="1"/>
  <c r="G1571" i="1"/>
  <c r="D1571" i="1"/>
  <c r="C1571" i="1"/>
  <c r="H1571" i="1" s="1"/>
  <c r="D1570" i="1"/>
  <c r="G1570" i="1" s="1"/>
  <c r="C1570" i="1"/>
  <c r="H1570" i="1" s="1"/>
  <c r="H1569" i="1"/>
  <c r="D1569" i="1"/>
  <c r="C1569" i="1"/>
  <c r="J1569" i="1" s="1"/>
  <c r="J1568" i="1"/>
  <c r="G1568" i="1"/>
  <c r="D1568" i="1"/>
  <c r="C1568" i="1"/>
  <c r="H1568" i="1" s="1"/>
  <c r="H1567" i="1"/>
  <c r="D1567" i="1"/>
  <c r="C1567" i="1"/>
  <c r="G1567" i="1" s="1"/>
  <c r="D1566" i="1"/>
  <c r="C1566" i="1"/>
  <c r="H1565" i="1"/>
  <c r="D1565" i="1"/>
  <c r="C1565" i="1"/>
  <c r="J1565" i="1" s="1"/>
  <c r="J1564" i="1"/>
  <c r="G1564" i="1"/>
  <c r="D1564" i="1"/>
  <c r="C1564" i="1"/>
  <c r="H1564" i="1" s="1"/>
  <c r="H1563" i="1"/>
  <c r="D1563" i="1"/>
  <c r="C1563" i="1"/>
  <c r="G1563" i="1" s="1"/>
  <c r="I1563" i="1" s="1"/>
  <c r="D1562" i="1"/>
  <c r="J1561" i="1"/>
  <c r="G1561" i="1"/>
  <c r="D1561" i="1"/>
  <c r="C1561" i="1"/>
  <c r="H1561" i="1" s="1"/>
  <c r="H1560" i="1"/>
  <c r="D1560" i="1"/>
  <c r="C1560" i="1"/>
  <c r="G1560" i="1" s="1"/>
  <c r="I1560" i="1" s="1"/>
  <c r="D1559" i="1"/>
  <c r="C1559" i="1"/>
  <c r="H1559" i="1" s="1"/>
  <c r="H1558" i="1"/>
  <c r="D1558" i="1"/>
  <c r="C1558" i="1"/>
  <c r="J1558" i="1" s="1"/>
  <c r="J1557" i="1"/>
  <c r="G1557" i="1"/>
  <c r="D1557" i="1"/>
  <c r="C1557" i="1"/>
  <c r="H1557" i="1" s="1"/>
  <c r="H1556" i="1"/>
  <c r="D1556" i="1"/>
  <c r="C1556" i="1"/>
  <c r="G1556" i="1" s="1"/>
  <c r="H1555" i="1"/>
  <c r="D1555" i="1"/>
  <c r="C1555" i="1"/>
  <c r="G1555" i="1" s="1"/>
  <c r="D1554" i="1"/>
  <c r="D1553" i="1"/>
  <c r="C1553" i="1"/>
  <c r="H1552" i="1"/>
  <c r="D1552" i="1"/>
  <c r="C1552" i="1"/>
  <c r="J1552" i="1" s="1"/>
  <c r="J1551" i="1"/>
  <c r="G1551" i="1"/>
  <c r="D1551" i="1"/>
  <c r="C1551" i="1"/>
  <c r="H1551" i="1" s="1"/>
  <c r="H1550" i="1"/>
  <c r="D1550" i="1"/>
  <c r="C1550" i="1"/>
  <c r="G1550" i="1" s="1"/>
  <c r="I1550" i="1" s="1"/>
  <c r="D1549" i="1"/>
  <c r="C1549" i="1"/>
  <c r="H1548" i="1"/>
  <c r="D1548" i="1"/>
  <c r="C1548" i="1"/>
  <c r="J1548" i="1" s="1"/>
  <c r="J1547" i="1"/>
  <c r="G1547" i="1"/>
  <c r="D1547" i="1"/>
  <c r="C1547" i="1"/>
  <c r="H1547" i="1" s="1"/>
  <c r="H1546" i="1"/>
  <c r="G1546" i="1"/>
  <c r="D1546" i="1"/>
  <c r="J1546" i="1" s="1"/>
  <c r="C1546" i="1"/>
  <c r="D1545" i="1"/>
  <c r="C1545" i="1"/>
  <c r="H1544" i="1"/>
  <c r="G1544" i="1"/>
  <c r="I1544" i="1" s="1"/>
  <c r="D1544" i="1"/>
  <c r="J1544" i="1" s="1"/>
  <c r="C1544" i="1"/>
  <c r="D1543" i="1"/>
  <c r="C1543" i="1"/>
  <c r="H1543" i="1" s="1"/>
  <c r="H1542" i="1"/>
  <c r="G1542" i="1"/>
  <c r="I1542" i="1" s="1"/>
  <c r="D1542" i="1"/>
  <c r="J1542" i="1" s="1"/>
  <c r="C1542" i="1"/>
  <c r="D1541" i="1"/>
  <c r="C1541" i="1"/>
  <c r="H1540" i="1"/>
  <c r="G1540" i="1"/>
  <c r="I1540" i="1" s="1"/>
  <c r="D1540" i="1"/>
  <c r="J1540" i="1" s="1"/>
  <c r="C1540" i="1"/>
  <c r="H1539" i="1"/>
  <c r="G1539" i="1"/>
  <c r="D1539" i="1"/>
  <c r="C1539" i="1"/>
  <c r="H1538" i="1"/>
  <c r="G1538" i="1"/>
  <c r="D1538" i="1"/>
  <c r="C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H727" i="1"/>
  <c r="G727" i="1"/>
  <c r="D727" i="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G651" i="1"/>
  <c r="D651" i="1"/>
  <c r="H651" i="1" s="1"/>
  <c r="C651" i="1"/>
  <c r="H650" i="1"/>
  <c r="G650" i="1"/>
  <c r="D650" i="1"/>
  <c r="C650" i="1"/>
  <c r="D649" i="1"/>
  <c r="H649" i="1" s="1"/>
  <c r="C649" i="1"/>
  <c r="D648" i="1"/>
  <c r="G648" i="1" s="1"/>
  <c r="C648" i="1"/>
  <c r="D647" i="1"/>
  <c r="H647" i="1" s="1"/>
  <c r="C647" i="1"/>
  <c r="D646" i="1"/>
  <c r="H646" i="1" s="1"/>
  <c r="C646" i="1"/>
  <c r="D645" i="1"/>
  <c r="H645" i="1" s="1"/>
  <c r="C645" i="1"/>
  <c r="C641" i="1"/>
  <c r="H636" i="1"/>
  <c r="G636" i="1"/>
  <c r="D636" i="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D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G440" i="1"/>
  <c r="D440" i="1"/>
  <c r="H440" i="1" s="1"/>
  <c r="C440" i="1"/>
  <c r="D439" i="1"/>
  <c r="C439" i="1"/>
  <c r="D438" i="1"/>
  <c r="H438" i="1" s="1"/>
  <c r="C438" i="1"/>
  <c r="D437" i="1"/>
  <c r="C437" i="1"/>
  <c r="D436" i="1"/>
  <c r="C436" i="1"/>
  <c r="D435" i="1"/>
  <c r="C435" i="1"/>
  <c r="D434" i="1"/>
  <c r="C434" i="1"/>
  <c r="D433" i="1"/>
  <c r="C433" i="1"/>
  <c r="G432" i="1"/>
  <c r="D432" i="1"/>
  <c r="H432" i="1" s="1"/>
  <c r="C432" i="1"/>
  <c r="D431" i="1"/>
  <c r="C431" i="1"/>
  <c r="D430" i="1"/>
  <c r="H430" i="1" s="1"/>
  <c r="C430" i="1"/>
  <c r="D429" i="1"/>
  <c r="C429" i="1"/>
  <c r="D428" i="1"/>
  <c r="H428" i="1" s="1"/>
  <c r="C428" i="1"/>
  <c r="D427" i="1"/>
  <c r="C427" i="1"/>
  <c r="G426" i="1"/>
  <c r="D426" i="1"/>
  <c r="H426" i="1" s="1"/>
  <c r="C426" i="1"/>
  <c r="D425" i="1"/>
  <c r="C423" i="1"/>
  <c r="C422" i="1"/>
  <c r="D421" i="1"/>
  <c r="H421" i="1" s="1"/>
  <c r="C421" i="1"/>
  <c r="G416" i="1"/>
  <c r="D416" i="1"/>
  <c r="H416" i="1" s="1"/>
  <c r="C416" i="1"/>
  <c r="H415" i="1"/>
  <c r="D415" i="1"/>
  <c r="G415" i="1" s="1"/>
  <c r="C415" i="1"/>
  <c r="H414" i="1"/>
  <c r="G414" i="1"/>
  <c r="D414" i="1"/>
  <c r="C414" i="1"/>
  <c r="D411" i="1"/>
  <c r="C411" i="1"/>
  <c r="G410" i="1"/>
  <c r="D410" i="1"/>
  <c r="C410" i="1"/>
  <c r="H410" i="1" s="1"/>
  <c r="D409" i="1"/>
  <c r="C409" i="1"/>
  <c r="D408" i="1"/>
  <c r="C408" i="1"/>
  <c r="D407" i="1"/>
  <c r="C407" i="1"/>
  <c r="D406" i="1"/>
  <c r="C406" i="1"/>
  <c r="D405" i="1"/>
  <c r="C405" i="1"/>
  <c r="D404" i="1"/>
  <c r="G404" i="1" s="1"/>
  <c r="C404" i="1"/>
  <c r="D403" i="1"/>
  <c r="C403" i="1"/>
  <c r="G402" i="1"/>
  <c r="D402" i="1"/>
  <c r="C402" i="1"/>
  <c r="H402" i="1" s="1"/>
  <c r="D401" i="1"/>
  <c r="D400" i="1"/>
  <c r="C400" i="1"/>
  <c r="D399" i="1"/>
  <c r="C399" i="1"/>
  <c r="D398" i="1"/>
  <c r="C398" i="1"/>
  <c r="D397" i="1"/>
  <c r="C397" i="1"/>
  <c r="G396" i="1"/>
  <c r="D396" i="1"/>
  <c r="C396" i="1"/>
  <c r="D395" i="1"/>
  <c r="C395" i="1"/>
  <c r="G394" i="1"/>
  <c r="D394" i="1"/>
  <c r="C394" i="1"/>
  <c r="H394" i="1" s="1"/>
  <c r="D393" i="1"/>
  <c r="C393" i="1"/>
  <c r="D392" i="1"/>
  <c r="C392" i="1"/>
  <c r="D391" i="1"/>
  <c r="C391" i="1"/>
  <c r="D390" i="1"/>
  <c r="C390" i="1"/>
  <c r="D389" i="1"/>
  <c r="C389" i="1"/>
  <c r="G388" i="1"/>
  <c r="D388" i="1"/>
  <c r="C388" i="1"/>
  <c r="D387" i="1"/>
  <c r="C387" i="1"/>
  <c r="D386" i="1"/>
  <c r="C386" i="1"/>
  <c r="G385" i="1"/>
  <c r="D385" i="1"/>
  <c r="C385" i="1"/>
  <c r="H385" i="1" s="1"/>
  <c r="D384" i="1"/>
  <c r="G384" i="1" s="1"/>
  <c r="C384" i="1"/>
  <c r="D383" i="1"/>
  <c r="C383" i="1"/>
  <c r="D382" i="1"/>
  <c r="C382" i="1"/>
  <c r="G381" i="1"/>
  <c r="D381" i="1"/>
  <c r="C381" i="1"/>
  <c r="H381" i="1" s="1"/>
  <c r="D380" i="1"/>
  <c r="G380" i="1" s="1"/>
  <c r="C380" i="1"/>
  <c r="D379" i="1"/>
  <c r="C379" i="1"/>
  <c r="D378" i="1"/>
  <c r="C378" i="1"/>
  <c r="G377" i="1"/>
  <c r="D377" i="1"/>
  <c r="C377" i="1"/>
  <c r="H377" i="1" s="1"/>
  <c r="D376" i="1"/>
  <c r="G376" i="1" s="1"/>
  <c r="C376" i="1"/>
  <c r="D375" i="1"/>
  <c r="C375" i="1"/>
  <c r="D374" i="1"/>
  <c r="C374" i="1"/>
  <c r="G373" i="1"/>
  <c r="D373" i="1"/>
  <c r="C373" i="1"/>
  <c r="H373" i="1" s="1"/>
  <c r="G372" i="1"/>
  <c r="D372" i="1"/>
  <c r="C372" i="1"/>
  <c r="D371" i="1"/>
  <c r="C371" i="1"/>
  <c r="D370" i="1"/>
  <c r="C370" i="1"/>
  <c r="G369" i="1"/>
  <c r="D369" i="1"/>
  <c r="C369" i="1"/>
  <c r="H369" i="1" s="1"/>
  <c r="D367" i="1"/>
  <c r="C367" i="1"/>
  <c r="D366" i="1"/>
  <c r="C366" i="1"/>
  <c r="G365" i="1"/>
  <c r="D365" i="1"/>
  <c r="C365" i="1"/>
  <c r="H365" i="1" s="1"/>
  <c r="G364" i="1"/>
  <c r="D364" i="1"/>
  <c r="C364" i="1"/>
  <c r="D363" i="1"/>
  <c r="C363" i="1"/>
  <c r="D362" i="1"/>
  <c r="C362" i="1"/>
  <c r="G361" i="1"/>
  <c r="D361" i="1"/>
  <c r="C361" i="1"/>
  <c r="H361" i="1" s="1"/>
  <c r="G360" i="1"/>
  <c r="D360" i="1"/>
  <c r="C360" i="1"/>
  <c r="G359" i="1"/>
  <c r="D359" i="1"/>
  <c r="H359" i="1" s="1"/>
  <c r="C359" i="1"/>
  <c r="D358" i="1"/>
  <c r="C358" i="1"/>
  <c r="D357" i="1"/>
  <c r="C357" i="1"/>
  <c r="C356" i="1"/>
  <c r="G354" i="1"/>
  <c r="D354" i="1"/>
  <c r="C354" i="1"/>
  <c r="H354" i="1" s="1"/>
  <c r="H353" i="1"/>
  <c r="G353" i="1"/>
  <c r="D353" i="1"/>
  <c r="C353" i="1"/>
  <c r="G352" i="1"/>
  <c r="D352" i="1"/>
  <c r="C352" i="1"/>
  <c r="D351" i="1"/>
  <c r="H351" i="1" s="1"/>
  <c r="C351" i="1"/>
  <c r="D350" i="1"/>
  <c r="C350" i="1"/>
  <c r="D349" i="1"/>
  <c r="D348" i="1"/>
  <c r="C348" i="1"/>
  <c r="H347" i="1"/>
  <c r="D347" i="1"/>
  <c r="C347" i="1"/>
  <c r="G347" i="1" s="1"/>
  <c r="G346" i="1"/>
  <c r="D346" i="1"/>
  <c r="C346" i="1"/>
  <c r="H346" i="1" s="1"/>
  <c r="H345" i="1"/>
  <c r="G345" i="1"/>
  <c r="D345" i="1"/>
  <c r="C345" i="1"/>
  <c r="D344" i="1"/>
  <c r="G344" i="1" s="1"/>
  <c r="C344" i="1"/>
  <c r="D343" i="1"/>
  <c r="H343" i="1" s="1"/>
  <c r="C343" i="1"/>
  <c r="D342" i="1"/>
  <c r="C342" i="1"/>
  <c r="D341" i="1"/>
  <c r="C341" i="1"/>
  <c r="D340" i="1"/>
  <c r="C340" i="1"/>
  <c r="H339" i="1"/>
  <c r="D339" i="1"/>
  <c r="C339" i="1"/>
  <c r="G339" i="1" s="1"/>
  <c r="G338" i="1"/>
  <c r="D338" i="1"/>
  <c r="C338" i="1"/>
  <c r="H338" i="1" s="1"/>
  <c r="H337" i="1"/>
  <c r="G337" i="1"/>
  <c r="D337" i="1"/>
  <c r="C337" i="1"/>
  <c r="G336" i="1"/>
  <c r="D336" i="1"/>
  <c r="C336" i="1"/>
  <c r="G335" i="1"/>
  <c r="D335" i="1"/>
  <c r="H335" i="1" s="1"/>
  <c r="C335" i="1"/>
  <c r="D334" i="1"/>
  <c r="C334" i="1"/>
  <c r="D333" i="1"/>
  <c r="C333" i="1"/>
  <c r="D332" i="1"/>
  <c r="C332" i="1"/>
  <c r="D331" i="1"/>
  <c r="C331" i="1"/>
  <c r="G331" i="1" s="1"/>
  <c r="G330" i="1"/>
  <c r="D330" i="1"/>
  <c r="C330" i="1"/>
  <c r="H330" i="1" s="1"/>
  <c r="H329" i="1"/>
  <c r="G329" i="1"/>
  <c r="D329" i="1"/>
  <c r="C329" i="1"/>
  <c r="G328" i="1"/>
  <c r="D328" i="1"/>
  <c r="C328" i="1"/>
  <c r="G327" i="1"/>
  <c r="D327" i="1"/>
  <c r="H327" i="1" s="1"/>
  <c r="C327" i="1"/>
  <c r="D326" i="1"/>
  <c r="C326" i="1"/>
  <c r="D325" i="1"/>
  <c r="C325" i="1"/>
  <c r="D324" i="1"/>
  <c r="C324" i="1"/>
  <c r="H323" i="1"/>
  <c r="D323" i="1"/>
  <c r="C323" i="1"/>
  <c r="G323" i="1" s="1"/>
  <c r="G322" i="1"/>
  <c r="D322" i="1"/>
  <c r="C322" i="1"/>
  <c r="H322" i="1" s="1"/>
  <c r="H321" i="1"/>
  <c r="G321" i="1"/>
  <c r="D321" i="1"/>
  <c r="C321" i="1"/>
  <c r="G320" i="1"/>
  <c r="D320" i="1"/>
  <c r="C320" i="1"/>
  <c r="D319" i="1"/>
  <c r="H319" i="1" s="1"/>
  <c r="C319" i="1"/>
  <c r="D318" i="1"/>
  <c r="C318" i="1"/>
  <c r="D317" i="1"/>
  <c r="C317" i="1"/>
  <c r="D316" i="1"/>
  <c r="H315" i="1"/>
  <c r="D315" i="1"/>
  <c r="C315" i="1"/>
  <c r="G315" i="1" s="1"/>
  <c r="G314" i="1"/>
  <c r="D314" i="1"/>
  <c r="C314" i="1"/>
  <c r="H314" i="1" s="1"/>
  <c r="H313" i="1"/>
  <c r="G313" i="1"/>
  <c r="D313" i="1"/>
  <c r="C313" i="1"/>
  <c r="D312" i="1"/>
  <c r="G312" i="1" s="1"/>
  <c r="C312" i="1"/>
  <c r="D311" i="1"/>
  <c r="H311" i="1" s="1"/>
  <c r="C311" i="1"/>
  <c r="D310" i="1"/>
  <c r="C310" i="1"/>
  <c r="D309" i="1"/>
  <c r="C309" i="1"/>
  <c r="D308" i="1"/>
  <c r="C308" i="1"/>
  <c r="H307" i="1"/>
  <c r="D307" i="1"/>
  <c r="C307" i="1"/>
  <c r="G307" i="1" s="1"/>
  <c r="G306" i="1"/>
  <c r="D306" i="1"/>
  <c r="C306" i="1"/>
  <c r="H306" i="1" s="1"/>
  <c r="H305" i="1"/>
  <c r="G305" i="1"/>
  <c r="D305" i="1"/>
  <c r="C305" i="1"/>
  <c r="G304" i="1"/>
  <c r="D304" i="1"/>
  <c r="C304" i="1"/>
  <c r="D303" i="1"/>
  <c r="D302" i="1"/>
  <c r="C302" i="1"/>
  <c r="D301" i="1"/>
  <c r="C301" i="1"/>
  <c r="D300" i="1"/>
  <c r="C300" i="1"/>
  <c r="D299" i="1"/>
  <c r="H299" i="1" s="1"/>
  <c r="C299" i="1"/>
  <c r="G299" i="1" s="1"/>
  <c r="D298" i="1"/>
  <c r="G298" i="1" s="1"/>
  <c r="C298" i="1"/>
  <c r="D294" i="1"/>
  <c r="C294" i="1"/>
  <c r="D293" i="1"/>
  <c r="C293" i="1"/>
  <c r="D292" i="1"/>
  <c r="C292" i="1"/>
  <c r="D291" i="1"/>
  <c r="C291" i="1"/>
  <c r="G291" i="1" s="1"/>
  <c r="G290" i="1"/>
  <c r="D290" i="1"/>
  <c r="C290" i="1"/>
  <c r="H290" i="1" s="1"/>
  <c r="H289" i="1"/>
  <c r="G289" i="1"/>
  <c r="D289" i="1"/>
  <c r="C289" i="1"/>
  <c r="D288" i="1"/>
  <c r="G288" i="1" s="1"/>
  <c r="C288" i="1"/>
  <c r="D287" i="1"/>
  <c r="H287" i="1" s="1"/>
  <c r="C287" i="1"/>
  <c r="D286" i="1"/>
  <c r="C286" i="1"/>
  <c r="D285" i="1"/>
  <c r="C285" i="1"/>
  <c r="D284" i="1"/>
  <c r="C284" i="1"/>
  <c r="H283" i="1"/>
  <c r="D283" i="1"/>
  <c r="C283" i="1"/>
  <c r="G283" i="1" s="1"/>
  <c r="G282" i="1"/>
  <c r="D282" i="1"/>
  <c r="C282" i="1"/>
  <c r="H282" i="1" s="1"/>
  <c r="H281" i="1"/>
  <c r="G281" i="1"/>
  <c r="D281" i="1"/>
  <c r="C281" i="1"/>
  <c r="D280" i="1"/>
  <c r="G280" i="1" s="1"/>
  <c r="C280" i="1"/>
  <c r="G279" i="1"/>
  <c r="D279" i="1"/>
  <c r="H279" i="1" s="1"/>
  <c r="C279" i="1"/>
  <c r="D278" i="1"/>
  <c r="C278" i="1"/>
  <c r="D277" i="1"/>
  <c r="C277" i="1"/>
  <c r="D276" i="1"/>
  <c r="C276" i="1"/>
  <c r="D275" i="1"/>
  <c r="C275" i="1"/>
  <c r="G275" i="1" s="1"/>
  <c r="G274" i="1"/>
  <c r="D274" i="1"/>
  <c r="C274" i="1"/>
  <c r="H274" i="1" s="1"/>
  <c r="H273" i="1"/>
  <c r="G273" i="1"/>
  <c r="D273" i="1"/>
  <c r="C273" i="1"/>
  <c r="D272" i="1"/>
  <c r="G272" i="1" s="1"/>
  <c r="C272" i="1"/>
  <c r="G271" i="1"/>
  <c r="D271" i="1"/>
  <c r="H271" i="1" s="1"/>
  <c r="C271" i="1"/>
  <c r="D270" i="1"/>
  <c r="C270" i="1"/>
  <c r="C269" i="1"/>
  <c r="D268" i="1"/>
  <c r="C268" i="1"/>
  <c r="D267" i="1"/>
  <c r="C267" i="1"/>
  <c r="G267" i="1" s="1"/>
  <c r="G266" i="1"/>
  <c r="D266" i="1"/>
  <c r="C266" i="1"/>
  <c r="H266" i="1" s="1"/>
  <c r="H265" i="1"/>
  <c r="G265" i="1"/>
  <c r="D265" i="1"/>
  <c r="C265" i="1"/>
  <c r="G264" i="1"/>
  <c r="D264" i="1"/>
  <c r="C264" i="1"/>
  <c r="G263" i="1"/>
  <c r="D263" i="1"/>
  <c r="H263" i="1" s="1"/>
  <c r="C263" i="1"/>
  <c r="D262" i="1"/>
  <c r="C262" i="1"/>
  <c r="D261" i="1"/>
  <c r="C261" i="1"/>
  <c r="D260" i="1"/>
  <c r="C260" i="1"/>
  <c r="D259" i="1"/>
  <c r="C259" i="1"/>
  <c r="G259" i="1" s="1"/>
  <c r="G258" i="1"/>
  <c r="D258" i="1"/>
  <c r="C258" i="1"/>
  <c r="H258" i="1" s="1"/>
  <c r="H257" i="1"/>
  <c r="G257" i="1"/>
  <c r="D257" i="1"/>
  <c r="C257" i="1"/>
  <c r="D256" i="1"/>
  <c r="G256" i="1" s="1"/>
  <c r="C256" i="1"/>
  <c r="D255" i="1"/>
  <c r="H255" i="1" s="1"/>
  <c r="C255" i="1"/>
  <c r="D254" i="1"/>
  <c r="C254" i="1"/>
  <c r="D253" i="1"/>
  <c r="C253" i="1"/>
  <c r="D252" i="1"/>
  <c r="C252" i="1"/>
  <c r="H251" i="1"/>
  <c r="D251" i="1"/>
  <c r="C251" i="1"/>
  <c r="G251" i="1" s="1"/>
  <c r="G250" i="1"/>
  <c r="D250" i="1"/>
  <c r="C250" i="1"/>
  <c r="H250" i="1" s="1"/>
  <c r="H249" i="1"/>
  <c r="G249" i="1"/>
  <c r="D249" i="1"/>
  <c r="C249" i="1"/>
  <c r="D248" i="1"/>
  <c r="G248" i="1" s="1"/>
  <c r="C248" i="1"/>
  <c r="G247" i="1"/>
  <c r="D247" i="1"/>
  <c r="H247" i="1" s="1"/>
  <c r="C247" i="1"/>
  <c r="D246" i="1"/>
  <c r="C246" i="1"/>
  <c r="D245" i="1"/>
  <c r="C245" i="1"/>
  <c r="D244" i="1"/>
  <c r="C244" i="1"/>
  <c r="D243" i="1"/>
  <c r="C243" i="1"/>
  <c r="G243" i="1" s="1"/>
  <c r="G242" i="1"/>
  <c r="D242" i="1"/>
  <c r="C242" i="1"/>
  <c r="H242" i="1" s="1"/>
  <c r="H241" i="1"/>
  <c r="G241" i="1"/>
  <c r="D241" i="1"/>
  <c r="C241" i="1"/>
  <c r="G240" i="1"/>
  <c r="D240" i="1"/>
  <c r="C240" i="1"/>
  <c r="G239" i="1"/>
  <c r="D239" i="1"/>
  <c r="H239" i="1" s="1"/>
  <c r="C239" i="1"/>
  <c r="D238" i="1"/>
  <c r="C238" i="1"/>
  <c r="D237" i="1"/>
  <c r="C237" i="1"/>
  <c r="D236" i="1"/>
  <c r="C236" i="1"/>
  <c r="D235" i="1"/>
  <c r="C235" i="1"/>
  <c r="G235" i="1" s="1"/>
  <c r="G234" i="1"/>
  <c r="D234" i="1"/>
  <c r="C234" i="1"/>
  <c r="H234" i="1" s="1"/>
  <c r="H233" i="1"/>
  <c r="G233" i="1"/>
  <c r="D233" i="1"/>
  <c r="C233" i="1"/>
  <c r="G232" i="1"/>
  <c r="D232" i="1"/>
  <c r="C232" i="1"/>
  <c r="G231" i="1"/>
  <c r="D231" i="1"/>
  <c r="H231" i="1" s="1"/>
  <c r="C231" i="1"/>
  <c r="D230" i="1"/>
  <c r="C230" i="1"/>
  <c r="D229" i="1"/>
  <c r="C229" i="1"/>
  <c r="D228" i="1"/>
  <c r="C228" i="1"/>
  <c r="D227" i="1"/>
  <c r="C227" i="1"/>
  <c r="G227" i="1" s="1"/>
  <c r="G226" i="1"/>
  <c r="D226" i="1"/>
  <c r="C226" i="1"/>
  <c r="H226" i="1" s="1"/>
  <c r="H225" i="1"/>
  <c r="G225" i="1"/>
  <c r="D225" i="1"/>
  <c r="C225" i="1"/>
  <c r="D224" i="1"/>
  <c r="G224" i="1" s="1"/>
  <c r="C224" i="1"/>
  <c r="D223" i="1"/>
  <c r="H223" i="1" s="1"/>
  <c r="C223" i="1"/>
  <c r="D222" i="1"/>
  <c r="C222" i="1"/>
  <c r="D221" i="1"/>
  <c r="C221" i="1"/>
  <c r="D220" i="1"/>
  <c r="C220" i="1"/>
  <c r="H219" i="1"/>
  <c r="D219" i="1"/>
  <c r="C219" i="1"/>
  <c r="G219" i="1" s="1"/>
  <c r="G218" i="1"/>
  <c r="D218" i="1"/>
  <c r="C218" i="1"/>
  <c r="H218" i="1" s="1"/>
  <c r="D217" i="1"/>
  <c r="G216" i="1"/>
  <c r="D216" i="1"/>
  <c r="C216" i="1"/>
  <c r="D215" i="1"/>
  <c r="H215" i="1" s="1"/>
  <c r="C215" i="1"/>
  <c r="D214" i="1"/>
  <c r="C214" i="1"/>
  <c r="D213" i="1"/>
  <c r="C213" i="1"/>
  <c r="D212" i="1"/>
  <c r="C212" i="1"/>
  <c r="H211" i="1"/>
  <c r="D211" i="1"/>
  <c r="C211" i="1"/>
  <c r="G211" i="1" s="1"/>
  <c r="G210" i="1"/>
  <c r="D210" i="1"/>
  <c r="C210" i="1"/>
  <c r="H210" i="1" s="1"/>
  <c r="H209" i="1"/>
  <c r="G209" i="1"/>
  <c r="D209" i="1"/>
  <c r="C209" i="1"/>
  <c r="D208" i="1"/>
  <c r="G208" i="1" s="1"/>
  <c r="C208" i="1"/>
  <c r="D207" i="1"/>
  <c r="H207" i="1" s="1"/>
  <c r="C207" i="1"/>
  <c r="D206" i="1"/>
  <c r="C206" i="1"/>
  <c r="D205" i="1"/>
  <c r="C205" i="1"/>
  <c r="D204" i="1"/>
  <c r="C204" i="1"/>
  <c r="H203" i="1"/>
  <c r="D203" i="1"/>
  <c r="C203" i="1"/>
  <c r="G203" i="1" s="1"/>
  <c r="G202" i="1"/>
  <c r="D202" i="1"/>
  <c r="C202" i="1"/>
  <c r="H202" i="1" s="1"/>
  <c r="H201" i="1"/>
  <c r="G201" i="1"/>
  <c r="D201" i="1"/>
  <c r="C201" i="1"/>
  <c r="G200" i="1"/>
  <c r="D200" i="1"/>
  <c r="C200" i="1"/>
  <c r="G199" i="1"/>
  <c r="D199" i="1"/>
  <c r="H199" i="1" s="1"/>
  <c r="C199" i="1"/>
  <c r="C198" i="1"/>
  <c r="D197" i="1"/>
  <c r="C197" i="1"/>
  <c r="D196" i="1"/>
  <c r="C196" i="1"/>
  <c r="D195" i="1"/>
  <c r="C195" i="1"/>
  <c r="D194" i="1"/>
  <c r="G194" i="1" s="1"/>
  <c r="C194" i="1"/>
  <c r="D193" i="1"/>
  <c r="H193" i="1" s="1"/>
  <c r="C193" i="1"/>
  <c r="G192" i="1"/>
  <c r="D192" i="1"/>
  <c r="C192" i="1"/>
  <c r="G191" i="1"/>
  <c r="D191" i="1"/>
  <c r="H191" i="1" s="1"/>
  <c r="C191" i="1"/>
  <c r="D190" i="1"/>
  <c r="C190" i="1"/>
  <c r="D189" i="1"/>
  <c r="C189" i="1"/>
  <c r="D188" i="1"/>
  <c r="C188" i="1"/>
  <c r="H187" i="1"/>
  <c r="D187" i="1"/>
  <c r="C187" i="1"/>
  <c r="G187" i="1" s="1"/>
  <c r="G186" i="1"/>
  <c r="D186" i="1"/>
  <c r="C186" i="1"/>
  <c r="H186" i="1" s="1"/>
  <c r="H185" i="1"/>
  <c r="G185" i="1"/>
  <c r="D185" i="1"/>
  <c r="C185" i="1"/>
  <c r="G184" i="1"/>
  <c r="D184" i="1"/>
  <c r="C184" i="1"/>
  <c r="D183" i="1"/>
  <c r="H183" i="1" s="1"/>
  <c r="C183" i="1"/>
  <c r="D182" i="1"/>
  <c r="G182" i="1" s="1"/>
  <c r="C182" i="1"/>
  <c r="D181" i="1"/>
  <c r="C181" i="1"/>
  <c r="D180" i="1"/>
  <c r="C180" i="1"/>
  <c r="D179" i="1"/>
  <c r="H179" i="1" s="1"/>
  <c r="C179" i="1"/>
  <c r="D178" i="1"/>
  <c r="C178" i="1"/>
  <c r="H178" i="1" s="1"/>
  <c r="D177" i="1"/>
  <c r="C177" i="1"/>
  <c r="D176" i="1"/>
  <c r="G176" i="1" s="1"/>
  <c r="C176" i="1"/>
  <c r="D175" i="1"/>
  <c r="H175" i="1" s="1"/>
  <c r="C175" i="1"/>
  <c r="D174" i="1"/>
  <c r="G174" i="1" s="1"/>
  <c r="C174" i="1"/>
  <c r="G173" i="1"/>
  <c r="D173" i="1"/>
  <c r="C173" i="1"/>
  <c r="H173" i="1" s="1"/>
  <c r="D172" i="1"/>
  <c r="C172" i="1"/>
  <c r="D171" i="1"/>
  <c r="H171" i="1" s="1"/>
  <c r="C171" i="1"/>
  <c r="G170" i="1"/>
  <c r="D170" i="1"/>
  <c r="C170" i="1"/>
  <c r="H170" i="1" s="1"/>
  <c r="D169" i="1"/>
  <c r="H169" i="1" s="1"/>
  <c r="C169" i="1"/>
  <c r="D168" i="1"/>
  <c r="G168" i="1" s="1"/>
  <c r="C168" i="1"/>
  <c r="D167" i="1"/>
  <c r="H167" i="1" s="1"/>
  <c r="C167" i="1"/>
  <c r="D166" i="1"/>
  <c r="C166" i="1"/>
  <c r="D165" i="1"/>
  <c r="G165" i="1" s="1"/>
  <c r="C165" i="1"/>
  <c r="D164" i="1"/>
  <c r="C164" i="1"/>
  <c r="D163" i="1"/>
  <c r="C163" i="1"/>
  <c r="D162" i="1"/>
  <c r="G162" i="1" s="1"/>
  <c r="C162" i="1"/>
  <c r="D161" i="1"/>
  <c r="H161" i="1" s="1"/>
  <c r="C161" i="1"/>
  <c r="H159" i="1"/>
  <c r="G159" i="1"/>
  <c r="D159" i="1"/>
  <c r="C159" i="1"/>
  <c r="D158" i="1"/>
  <c r="C158" i="1"/>
  <c r="D157" i="1"/>
  <c r="C157" i="1"/>
  <c r="D156" i="1"/>
  <c r="C156" i="1"/>
  <c r="D155" i="1"/>
  <c r="C155" i="1"/>
  <c r="D154" i="1"/>
  <c r="C154" i="1"/>
  <c r="H154" i="1" s="1"/>
  <c r="H153" i="1"/>
  <c r="G153" i="1"/>
  <c r="D153" i="1"/>
  <c r="C153" i="1"/>
  <c r="G152" i="1"/>
  <c r="D152" i="1"/>
  <c r="C152" i="1"/>
  <c r="D151" i="1"/>
  <c r="H151" i="1" s="1"/>
  <c r="C151" i="1"/>
  <c r="D150" i="1"/>
  <c r="C150" i="1"/>
  <c r="D147" i="1"/>
  <c r="C147" i="1"/>
  <c r="H147" i="1" s="1"/>
  <c r="G146" i="1"/>
  <c r="D146" i="1"/>
  <c r="C146" i="1"/>
  <c r="H146" i="1" s="1"/>
  <c r="D145" i="1"/>
  <c r="C145" i="1"/>
  <c r="H145" i="1" s="1"/>
  <c r="D144" i="1"/>
  <c r="G144" i="1" s="1"/>
  <c r="C144" i="1"/>
  <c r="H143" i="1"/>
  <c r="G143" i="1"/>
  <c r="D143" i="1"/>
  <c r="C143" i="1"/>
  <c r="G142" i="1"/>
  <c r="D142" i="1"/>
  <c r="C142" i="1"/>
  <c r="H142" i="1" s="1"/>
  <c r="D141" i="1"/>
  <c r="C141" i="1"/>
  <c r="H141" i="1" s="1"/>
  <c r="D140" i="1"/>
  <c r="C140" i="1"/>
  <c r="H139" i="1"/>
  <c r="D139" i="1"/>
  <c r="C139" i="1"/>
  <c r="G139" i="1" s="1"/>
  <c r="D138" i="1"/>
  <c r="C138" i="1"/>
  <c r="H138" i="1" s="1"/>
  <c r="D137" i="1"/>
  <c r="C137" i="1"/>
  <c r="H137" i="1" s="1"/>
  <c r="D136" i="1"/>
  <c r="H135" i="1"/>
  <c r="G135" i="1"/>
  <c r="D135" i="1"/>
  <c r="C135" i="1"/>
  <c r="G134" i="1"/>
  <c r="D134" i="1"/>
  <c r="C134" i="1"/>
  <c r="H134" i="1" s="1"/>
  <c r="D133" i="1"/>
  <c r="C133" i="1"/>
  <c r="D132" i="1"/>
  <c r="C132" i="1"/>
  <c r="D131" i="1"/>
  <c r="H131" i="1" s="1"/>
  <c r="C131" i="1"/>
  <c r="C130" i="1"/>
  <c r="D129" i="1"/>
  <c r="C129" i="1"/>
  <c r="H129" i="1" s="1"/>
  <c r="G128" i="1"/>
  <c r="D128" i="1"/>
  <c r="C128" i="1"/>
  <c r="H127" i="1"/>
  <c r="G127" i="1"/>
  <c r="D127" i="1"/>
  <c r="C127" i="1"/>
  <c r="D126" i="1"/>
  <c r="C126" i="1"/>
  <c r="D125" i="1"/>
  <c r="G125" i="1" s="1"/>
  <c r="C125" i="1"/>
  <c r="D124" i="1"/>
  <c r="C124" i="1"/>
  <c r="D123" i="1"/>
  <c r="C123" i="1"/>
  <c r="G122" i="1"/>
  <c r="D122" i="1"/>
  <c r="C122" i="1"/>
  <c r="H122" i="1" s="1"/>
  <c r="G121" i="1"/>
  <c r="D121" i="1"/>
  <c r="C121" i="1"/>
  <c r="H121" i="1" s="1"/>
  <c r="G120" i="1"/>
  <c r="D120" i="1"/>
  <c r="C120" i="1"/>
  <c r="D119" i="1"/>
  <c r="H119" i="1" s="1"/>
  <c r="C119" i="1"/>
  <c r="G118" i="1"/>
  <c r="D118" i="1"/>
  <c r="C118" i="1"/>
  <c r="G117" i="1"/>
  <c r="D117" i="1"/>
  <c r="C117" i="1"/>
  <c r="D116" i="1"/>
  <c r="C116" i="1"/>
  <c r="H115" i="1"/>
  <c r="D115" i="1"/>
  <c r="C115" i="1"/>
  <c r="G114" i="1"/>
  <c r="D114" i="1"/>
  <c r="C114" i="1"/>
  <c r="H114" i="1" s="1"/>
  <c r="D113" i="1"/>
  <c r="H113" i="1" s="1"/>
  <c r="C113" i="1"/>
  <c r="H112" i="1"/>
  <c r="G112" i="1"/>
  <c r="D112" i="1"/>
  <c r="C112" i="1"/>
  <c r="H111" i="1"/>
  <c r="D111" i="1"/>
  <c r="C111" i="1"/>
  <c r="G111" i="1" s="1"/>
  <c r="H110" i="1"/>
  <c r="G110" i="1"/>
  <c r="D110" i="1"/>
  <c r="C110" i="1"/>
  <c r="H109" i="1"/>
  <c r="D109" i="1"/>
  <c r="C109" i="1"/>
  <c r="G109" i="1" s="1"/>
  <c r="D108" i="1"/>
  <c r="H108" i="1" s="1"/>
  <c r="C108" i="1"/>
  <c r="H107" i="1"/>
  <c r="D107" i="1"/>
  <c r="C107" i="1"/>
  <c r="G107" i="1" s="1"/>
  <c r="H106" i="1"/>
  <c r="G106" i="1"/>
  <c r="D106" i="1"/>
  <c r="C106" i="1"/>
  <c r="H105" i="1"/>
  <c r="D105" i="1"/>
  <c r="C105" i="1"/>
  <c r="G105" i="1" s="1"/>
  <c r="H104" i="1"/>
  <c r="G104" i="1"/>
  <c r="D104" i="1"/>
  <c r="C104" i="1"/>
  <c r="H103" i="1"/>
  <c r="D103" i="1"/>
  <c r="C103" i="1"/>
  <c r="G103" i="1" s="1"/>
  <c r="D102" i="1"/>
  <c r="H102" i="1" s="1"/>
  <c r="C102" i="1"/>
  <c r="H101" i="1"/>
  <c r="D101" i="1"/>
  <c r="C101" i="1"/>
  <c r="G101" i="1" s="1"/>
  <c r="H100" i="1"/>
  <c r="G100" i="1"/>
  <c r="D100" i="1"/>
  <c r="C100" i="1"/>
  <c r="H99" i="1"/>
  <c r="D99" i="1"/>
  <c r="C99" i="1"/>
  <c r="G99" i="1" s="1"/>
  <c r="H98" i="1"/>
  <c r="G98" i="1"/>
  <c r="D98" i="1"/>
  <c r="C98" i="1"/>
  <c r="H97" i="1"/>
  <c r="D97" i="1"/>
  <c r="C97" i="1"/>
  <c r="G97" i="1" s="1"/>
  <c r="H96" i="1"/>
  <c r="G96" i="1"/>
  <c r="D96" i="1"/>
  <c r="C96" i="1"/>
  <c r="H95" i="1"/>
  <c r="D95" i="1"/>
  <c r="C95" i="1"/>
  <c r="G95" i="1" s="1"/>
  <c r="H94" i="1"/>
  <c r="G94" i="1"/>
  <c r="D94" i="1"/>
  <c r="C94" i="1"/>
  <c r="H93" i="1"/>
  <c r="D93" i="1"/>
  <c r="C93" i="1"/>
  <c r="G93" i="1" s="1"/>
  <c r="H92" i="1"/>
  <c r="G92" i="1"/>
  <c r="D92" i="1"/>
  <c r="C92" i="1"/>
  <c r="H91" i="1"/>
  <c r="D91" i="1"/>
  <c r="C91" i="1"/>
  <c r="G91" i="1" s="1"/>
  <c r="H90" i="1"/>
  <c r="G90" i="1"/>
  <c r="D90" i="1"/>
  <c r="C90" i="1"/>
  <c r="H89" i="1"/>
  <c r="D89" i="1"/>
  <c r="C89" i="1"/>
  <c r="G89" i="1" s="1"/>
  <c r="H88" i="1"/>
  <c r="G88" i="1"/>
  <c r="D88" i="1"/>
  <c r="C88" i="1"/>
  <c r="H87" i="1"/>
  <c r="D87" i="1"/>
  <c r="C87" i="1"/>
  <c r="G87" i="1" s="1"/>
  <c r="H86" i="1"/>
  <c r="G86" i="1"/>
  <c r="D86" i="1"/>
  <c r="C86" i="1"/>
  <c r="H85" i="1"/>
  <c r="D85" i="1"/>
  <c r="C85" i="1"/>
  <c r="G85" i="1" s="1"/>
  <c r="H84" i="1"/>
  <c r="G84" i="1"/>
  <c r="D84" i="1"/>
  <c r="C84" i="1"/>
  <c r="H83" i="1"/>
  <c r="D83" i="1"/>
  <c r="C83" i="1"/>
  <c r="G83" i="1" s="1"/>
  <c r="H82" i="1"/>
  <c r="G82" i="1"/>
  <c r="D82" i="1"/>
  <c r="C82" i="1"/>
  <c r="H81" i="1"/>
  <c r="D81" i="1"/>
  <c r="C81" i="1"/>
  <c r="G81" i="1" s="1"/>
  <c r="H80" i="1"/>
  <c r="G80" i="1"/>
  <c r="D80" i="1"/>
  <c r="C80" i="1"/>
  <c r="H79" i="1"/>
  <c r="D79" i="1"/>
  <c r="C79" i="1"/>
  <c r="G79" i="1" s="1"/>
  <c r="H78" i="1"/>
  <c r="G78" i="1"/>
  <c r="D78" i="1"/>
  <c r="C78" i="1"/>
  <c r="H77" i="1"/>
  <c r="D77" i="1"/>
  <c r="C77" i="1"/>
  <c r="G77" i="1" s="1"/>
  <c r="H76" i="1"/>
  <c r="G76" i="1"/>
  <c r="D76" i="1"/>
  <c r="C76" i="1"/>
  <c r="H75" i="1"/>
  <c r="D75" i="1"/>
  <c r="C75" i="1"/>
  <c r="G75" i="1" s="1"/>
  <c r="H74" i="1"/>
  <c r="G74" i="1"/>
  <c r="D74" i="1"/>
  <c r="C74" i="1"/>
  <c r="H73" i="1"/>
  <c r="D73" i="1"/>
  <c r="C73" i="1"/>
  <c r="G73" i="1" s="1"/>
  <c r="H72" i="1"/>
  <c r="G72" i="1"/>
  <c r="D72" i="1"/>
  <c r="C72" i="1"/>
  <c r="H71" i="1"/>
  <c r="D71" i="1"/>
  <c r="C71" i="1"/>
  <c r="G71" i="1" s="1"/>
  <c r="H70" i="1"/>
  <c r="G70" i="1"/>
  <c r="D70" i="1"/>
  <c r="C70" i="1"/>
  <c r="H69" i="1"/>
  <c r="D69" i="1"/>
  <c r="C69" i="1"/>
  <c r="G69" i="1" s="1"/>
  <c r="H68" i="1"/>
  <c r="G68" i="1"/>
  <c r="D68" i="1"/>
  <c r="C68" i="1"/>
  <c r="H67" i="1"/>
  <c r="D67" i="1"/>
  <c r="C67" i="1"/>
  <c r="G67" i="1" s="1"/>
  <c r="H66" i="1"/>
  <c r="G66" i="1"/>
  <c r="D66" i="1"/>
  <c r="C66" i="1"/>
  <c r="H65" i="1"/>
  <c r="D65" i="1"/>
  <c r="C65" i="1"/>
  <c r="G65" i="1" s="1"/>
  <c r="D64" i="1"/>
  <c r="H64" i="1" s="1"/>
  <c r="C64" i="1"/>
  <c r="H63" i="1"/>
  <c r="D63" i="1"/>
  <c r="C63" i="1"/>
  <c r="G63" i="1" s="1"/>
  <c r="H62" i="1"/>
  <c r="G62" i="1"/>
  <c r="D62" i="1"/>
  <c r="C62" i="1"/>
  <c r="H61" i="1"/>
  <c r="D61" i="1"/>
  <c r="C61" i="1"/>
  <c r="G61" i="1" s="1"/>
  <c r="H60" i="1"/>
  <c r="G60" i="1"/>
  <c r="D60" i="1"/>
  <c r="C60" i="1"/>
  <c r="H59" i="1"/>
  <c r="D59" i="1"/>
  <c r="C59" i="1"/>
  <c r="G59" i="1" s="1"/>
  <c r="H58" i="1"/>
  <c r="G58" i="1"/>
  <c r="D58" i="1"/>
  <c r="C58" i="1"/>
  <c r="H57" i="1"/>
  <c r="D57" i="1"/>
  <c r="C57" i="1"/>
  <c r="G57" i="1" s="1"/>
  <c r="H56" i="1"/>
  <c r="G56" i="1"/>
  <c r="D56" i="1"/>
  <c r="C56" i="1"/>
  <c r="H55" i="1"/>
  <c r="D55" i="1"/>
  <c r="C55" i="1"/>
  <c r="G55" i="1" s="1"/>
  <c r="H54" i="1"/>
  <c r="G54" i="1"/>
  <c r="D54" i="1"/>
  <c r="C54" i="1"/>
  <c r="H53" i="1"/>
  <c r="D53" i="1"/>
  <c r="C53" i="1"/>
  <c r="G53" i="1" s="1"/>
  <c r="H52" i="1"/>
  <c r="G52" i="1"/>
  <c r="D52" i="1"/>
  <c r="C52" i="1"/>
  <c r="H51" i="1"/>
  <c r="D51" i="1"/>
  <c r="C51" i="1"/>
  <c r="G51" i="1" s="1"/>
  <c r="H50" i="1"/>
  <c r="G50" i="1"/>
  <c r="D50" i="1"/>
  <c r="C50" i="1"/>
  <c r="H49" i="1"/>
  <c r="D49" i="1"/>
  <c r="C49" i="1"/>
  <c r="G49" i="1" s="1"/>
  <c r="H48" i="1"/>
  <c r="G48" i="1"/>
  <c r="D48" i="1"/>
  <c r="C48" i="1"/>
  <c r="H47" i="1"/>
  <c r="D47" i="1"/>
  <c r="C47" i="1"/>
  <c r="G47" i="1" s="1"/>
  <c r="H46" i="1"/>
  <c r="G46" i="1"/>
  <c r="D46" i="1"/>
  <c r="C46" i="1"/>
  <c r="D45" i="1"/>
  <c r="H44" i="1"/>
  <c r="G44" i="1"/>
  <c r="D44" i="1"/>
  <c r="C44" i="1"/>
  <c r="H43" i="1"/>
  <c r="D43" i="1"/>
  <c r="C43" i="1"/>
  <c r="G43" i="1" s="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33" i="1" l="1"/>
  <c r="E321" i="9"/>
  <c r="B321" i="9" s="1"/>
  <c r="E37" i="9"/>
  <c r="B37" i="9" s="1"/>
  <c r="E325" i="9"/>
  <c r="B325" i="9" s="1"/>
  <c r="G1682" i="1"/>
  <c r="G1680" i="1"/>
  <c r="G1664" i="1"/>
  <c r="G1634" i="1"/>
  <c r="D51" i="8"/>
  <c r="C1627" i="1" s="1"/>
  <c r="H1627" i="1" s="1"/>
  <c r="G1633" i="1"/>
  <c r="H1610" i="1"/>
  <c r="G1606" i="1"/>
  <c r="G1605" i="1"/>
  <c r="D25" i="8"/>
  <c r="C1601" i="1" s="1"/>
  <c r="G1600" i="1"/>
  <c r="C1584" i="1"/>
  <c r="H1582" i="1"/>
  <c r="G1582" i="1"/>
  <c r="G1585" i="1"/>
  <c r="G653" i="1"/>
  <c r="B296" i="9"/>
  <c r="G635" i="1"/>
  <c r="D422" i="1"/>
  <c r="H422" i="1" s="1"/>
  <c r="H298" i="1"/>
  <c r="E323" i="9"/>
  <c r="B323" i="9" s="1"/>
  <c r="E319" i="9"/>
  <c r="B319" i="9" s="1"/>
  <c r="E326" i="9"/>
  <c r="B326" i="9" s="1"/>
  <c r="E328" i="9"/>
  <c r="B328" i="9" s="1"/>
  <c r="G737" i="1"/>
  <c r="G731" i="1"/>
  <c r="G726" i="1"/>
  <c r="G676" i="1"/>
  <c r="H648" i="1"/>
  <c r="G647" i="1"/>
  <c r="G649" i="1"/>
  <c r="F656" i="4"/>
  <c r="G646" i="1"/>
  <c r="G645" i="1"/>
  <c r="F379" i="4"/>
  <c r="D423" i="1"/>
  <c r="G421" i="1"/>
  <c r="G422" i="1"/>
  <c r="E647" i="4"/>
  <c r="D641" i="1" s="1"/>
  <c r="E273" i="4"/>
  <c r="D269" i="1" s="1"/>
  <c r="F202" i="4"/>
  <c r="F216" i="4"/>
  <c r="F244" i="9"/>
  <c r="G195" i="1"/>
  <c r="H194" i="1"/>
  <c r="E56" i="9"/>
  <c r="B56" i="9" s="1"/>
  <c r="G193" i="1"/>
  <c r="F239" i="9"/>
  <c r="B239" i="9" s="1"/>
  <c r="G181" i="1"/>
  <c r="E52" i="9"/>
  <c r="B52" i="9" s="1"/>
  <c r="F238" i="9"/>
  <c r="H177" i="1"/>
  <c r="G175" i="1"/>
  <c r="G169" i="1"/>
  <c r="G167" i="1"/>
  <c r="F170" i="4"/>
  <c r="H166" i="1"/>
  <c r="G163" i="1"/>
  <c r="G161" i="1"/>
  <c r="H162" i="1"/>
  <c r="H158" i="1"/>
  <c r="F160" i="4"/>
  <c r="E153" i="4"/>
  <c r="D149" i="1" s="1"/>
  <c r="G155" i="1"/>
  <c r="E48" i="9"/>
  <c r="B48" i="9" s="1"/>
  <c r="G150" i="1"/>
  <c r="F135" i="4"/>
  <c r="H130" i="1"/>
  <c r="G131" i="1"/>
  <c r="F134" i="4"/>
  <c r="G102" i="1"/>
  <c r="F112" i="4"/>
  <c r="F236" i="9"/>
  <c r="F106" i="4"/>
  <c r="G108" i="1"/>
  <c r="G113" i="1"/>
  <c r="G64" i="1"/>
  <c r="E36" i="9"/>
  <c r="B36" i="9" s="1"/>
  <c r="E307" i="9"/>
  <c r="B307" i="9" s="1"/>
  <c r="E311" i="9"/>
  <c r="B311" i="9" s="1"/>
  <c r="H222" i="1"/>
  <c r="G222" i="1"/>
  <c r="H245" i="1"/>
  <c r="G245" i="1"/>
  <c r="H254" i="1"/>
  <c r="G254" i="1"/>
  <c r="H268" i="1"/>
  <c r="G268" i="1"/>
  <c r="H277" i="1"/>
  <c r="G277" i="1"/>
  <c r="H286" i="1"/>
  <c r="G286" i="1"/>
  <c r="H302" i="1"/>
  <c r="G302" i="1"/>
  <c r="H409" i="1"/>
  <c r="G409" i="1"/>
  <c r="H117" i="1"/>
  <c r="G119" i="1"/>
  <c r="G129" i="1"/>
  <c r="H132" i="1"/>
  <c r="G132" i="1"/>
  <c r="G137" i="1"/>
  <c r="H140" i="1"/>
  <c r="G140" i="1"/>
  <c r="G171" i="1"/>
  <c r="H174" i="1"/>
  <c r="G178" i="1"/>
  <c r="H190" i="1"/>
  <c r="G190" i="1"/>
  <c r="H204" i="1"/>
  <c r="G204" i="1"/>
  <c r="G207" i="1"/>
  <c r="H213" i="1"/>
  <c r="G213" i="1"/>
  <c r="H227" i="1"/>
  <c r="H259" i="1"/>
  <c r="H291" i="1"/>
  <c r="H308" i="1"/>
  <c r="G308" i="1"/>
  <c r="G311" i="1"/>
  <c r="H317" i="1"/>
  <c r="G317" i="1"/>
  <c r="H326" i="1"/>
  <c r="G326" i="1"/>
  <c r="H340" i="1"/>
  <c r="G340" i="1"/>
  <c r="G343" i="1"/>
  <c r="H375" i="1"/>
  <c r="G375" i="1"/>
  <c r="H378" i="1"/>
  <c r="G378" i="1"/>
  <c r="H395" i="1"/>
  <c r="G395" i="1"/>
  <c r="H434" i="1"/>
  <c r="G434" i="1"/>
  <c r="H236" i="1"/>
  <c r="G236" i="1"/>
  <c r="H398" i="1"/>
  <c r="G398" i="1"/>
  <c r="D1494" i="1"/>
  <c r="E89" i="6"/>
  <c r="D1484" i="1" s="1"/>
  <c r="F114" i="6"/>
  <c r="C1509" i="1"/>
  <c r="H30" i="3"/>
  <c r="D22" i="7"/>
  <c r="C1562" i="1"/>
  <c r="H125" i="1"/>
  <c r="G145" i="1"/>
  <c r="H155" i="1"/>
  <c r="G158" i="1"/>
  <c r="H163" i="1"/>
  <c r="G166" i="1"/>
  <c r="G179" i="1"/>
  <c r="H182" i="1"/>
  <c r="H195" i="1"/>
  <c r="H228" i="1"/>
  <c r="G228" i="1"/>
  <c r="H237" i="1"/>
  <c r="G237" i="1"/>
  <c r="H246" i="1"/>
  <c r="G246" i="1"/>
  <c r="H260" i="1"/>
  <c r="G260" i="1"/>
  <c r="H269" i="1"/>
  <c r="G269" i="1"/>
  <c r="H278" i="1"/>
  <c r="G278" i="1"/>
  <c r="H292" i="1"/>
  <c r="G292" i="1"/>
  <c r="H331" i="1"/>
  <c r="H362" i="1"/>
  <c r="G362" i="1"/>
  <c r="H392" i="1"/>
  <c r="G392" i="1"/>
  <c r="H406" i="1"/>
  <c r="G406" i="1"/>
  <c r="H196" i="1"/>
  <c r="G196" i="1"/>
  <c r="H309" i="1"/>
  <c r="G309" i="1"/>
  <c r="H318" i="1"/>
  <c r="G318" i="1"/>
  <c r="H332" i="1"/>
  <c r="G332" i="1"/>
  <c r="H341" i="1"/>
  <c r="G341" i="1"/>
  <c r="H350" i="1"/>
  <c r="G350" i="1"/>
  <c r="H379" i="1"/>
  <c r="G379" i="1"/>
  <c r="H382" i="1"/>
  <c r="G382" i="1"/>
  <c r="H403" i="1"/>
  <c r="G403" i="1"/>
  <c r="H439" i="1"/>
  <c r="G439" i="1"/>
  <c r="H156" i="1"/>
  <c r="G156" i="1"/>
  <c r="G115" i="1"/>
  <c r="H118" i="1"/>
  <c r="G151" i="1"/>
  <c r="H172" i="1"/>
  <c r="G172" i="1"/>
  <c r="H220" i="1"/>
  <c r="G220" i="1"/>
  <c r="G223" i="1"/>
  <c r="H229" i="1"/>
  <c r="G229" i="1"/>
  <c r="H238" i="1"/>
  <c r="G238" i="1"/>
  <c r="H252" i="1"/>
  <c r="G252" i="1"/>
  <c r="G255" i="1"/>
  <c r="H261" i="1"/>
  <c r="G261" i="1"/>
  <c r="H270" i="1"/>
  <c r="G270" i="1"/>
  <c r="H284" i="1"/>
  <c r="G284" i="1"/>
  <c r="G287" i="1"/>
  <c r="H293" i="1"/>
  <c r="G293" i="1"/>
  <c r="H300" i="1"/>
  <c r="G300" i="1"/>
  <c r="H363" i="1"/>
  <c r="G363" i="1"/>
  <c r="H366" i="1"/>
  <c r="G366" i="1"/>
  <c r="H393" i="1"/>
  <c r="G393" i="1"/>
  <c r="H400" i="1"/>
  <c r="G400" i="1"/>
  <c r="G123" i="1"/>
  <c r="H126" i="1"/>
  <c r="G130" i="1"/>
  <c r="G133" i="1"/>
  <c r="G138" i="1"/>
  <c r="G141" i="1"/>
  <c r="H157" i="1"/>
  <c r="H165" i="1"/>
  <c r="G177" i="1"/>
  <c r="H180" i="1"/>
  <c r="G180" i="1"/>
  <c r="H188" i="1"/>
  <c r="G188" i="1"/>
  <c r="H197" i="1"/>
  <c r="G197" i="1"/>
  <c r="H206" i="1"/>
  <c r="G206" i="1"/>
  <c r="H243" i="1"/>
  <c r="H275" i="1"/>
  <c r="H310" i="1"/>
  <c r="G310" i="1"/>
  <c r="H324" i="1"/>
  <c r="G324" i="1"/>
  <c r="H333" i="1"/>
  <c r="G333" i="1"/>
  <c r="H342" i="1"/>
  <c r="G342" i="1"/>
  <c r="H357" i="1"/>
  <c r="G357" i="1"/>
  <c r="H370" i="1"/>
  <c r="G370" i="1"/>
  <c r="H383" i="1"/>
  <c r="G383" i="1"/>
  <c r="H386" i="1"/>
  <c r="G386" i="1"/>
  <c r="H411" i="1"/>
  <c r="G411" i="1"/>
  <c r="H436" i="1"/>
  <c r="G436" i="1"/>
  <c r="H164" i="1"/>
  <c r="G164" i="1"/>
  <c r="H214" i="1"/>
  <c r="G214" i="1"/>
  <c r="H221" i="1"/>
  <c r="G221" i="1"/>
  <c r="H230" i="1"/>
  <c r="G230" i="1"/>
  <c r="H244" i="1"/>
  <c r="G244" i="1"/>
  <c r="H253" i="1"/>
  <c r="G253" i="1"/>
  <c r="H262" i="1"/>
  <c r="G262" i="1"/>
  <c r="H276" i="1"/>
  <c r="G276" i="1"/>
  <c r="H285" i="1"/>
  <c r="G285" i="1"/>
  <c r="H294" i="1"/>
  <c r="G294" i="1"/>
  <c r="H301" i="1"/>
  <c r="G301" i="1"/>
  <c r="H367" i="1"/>
  <c r="G367" i="1"/>
  <c r="H390" i="1"/>
  <c r="G390" i="1"/>
  <c r="H408" i="1"/>
  <c r="G408" i="1"/>
  <c r="H124" i="1"/>
  <c r="G124" i="1"/>
  <c r="H205" i="1"/>
  <c r="G205" i="1"/>
  <c r="H116" i="1"/>
  <c r="G116" i="1"/>
  <c r="H123" i="1"/>
  <c r="G126" i="1"/>
  <c r="G147" i="1"/>
  <c r="H150" i="1"/>
  <c r="G154" i="1"/>
  <c r="G157" i="1"/>
  <c r="H181" i="1"/>
  <c r="G183" i="1"/>
  <c r="H189" i="1"/>
  <c r="G189" i="1"/>
  <c r="H198" i="1"/>
  <c r="G198" i="1"/>
  <c r="H212" i="1"/>
  <c r="G212" i="1"/>
  <c r="G215" i="1"/>
  <c r="H235" i="1"/>
  <c r="H267" i="1"/>
  <c r="G319" i="1"/>
  <c r="H325" i="1"/>
  <c r="G325" i="1"/>
  <c r="H334" i="1"/>
  <c r="G334" i="1"/>
  <c r="H348" i="1"/>
  <c r="G348" i="1"/>
  <c r="G351" i="1"/>
  <c r="H358" i="1"/>
  <c r="G358" i="1"/>
  <c r="H371" i="1"/>
  <c r="G371" i="1"/>
  <c r="H374" i="1"/>
  <c r="G374" i="1"/>
  <c r="H387" i="1"/>
  <c r="G387" i="1"/>
  <c r="H437" i="1"/>
  <c r="G437" i="1"/>
  <c r="H431" i="1"/>
  <c r="G431" i="1"/>
  <c r="H389" i="1"/>
  <c r="G389" i="1"/>
  <c r="H405" i="1"/>
  <c r="G405" i="1"/>
  <c r="G428" i="1"/>
  <c r="H120" i="1"/>
  <c r="H152" i="1"/>
  <c r="H168" i="1"/>
  <c r="H184" i="1"/>
  <c r="H200" i="1"/>
  <c r="H216" i="1"/>
  <c r="H232" i="1"/>
  <c r="H248" i="1"/>
  <c r="H264" i="1"/>
  <c r="H280" i="1"/>
  <c r="H312" i="1"/>
  <c r="H328" i="1"/>
  <c r="H344" i="1"/>
  <c r="H360" i="1"/>
  <c r="H376" i="1"/>
  <c r="H384" i="1"/>
  <c r="H396" i="1"/>
  <c r="H399" i="1"/>
  <c r="G399" i="1"/>
  <c r="H435" i="1"/>
  <c r="G435" i="1"/>
  <c r="G438" i="1"/>
  <c r="H429" i="1"/>
  <c r="G429" i="1"/>
  <c r="H1660" i="1"/>
  <c r="G1660" i="1"/>
  <c r="H1596" i="1"/>
  <c r="G1596" i="1"/>
  <c r="H397" i="1"/>
  <c r="G397" i="1"/>
  <c r="H433" i="1"/>
  <c r="G433" i="1"/>
  <c r="J1553" i="1"/>
  <c r="G1553" i="1"/>
  <c r="H128" i="1"/>
  <c r="H144" i="1"/>
  <c r="H176" i="1"/>
  <c r="H192" i="1"/>
  <c r="H208" i="1"/>
  <c r="H224" i="1"/>
  <c r="H240" i="1"/>
  <c r="H256" i="1"/>
  <c r="H272" i="1"/>
  <c r="H288" i="1"/>
  <c r="H304" i="1"/>
  <c r="H320" i="1"/>
  <c r="H336" i="1"/>
  <c r="H352" i="1"/>
  <c r="H364" i="1"/>
  <c r="H372" i="1"/>
  <c r="H380" i="1"/>
  <c r="H388" i="1"/>
  <c r="H391" i="1"/>
  <c r="G391" i="1"/>
  <c r="H404" i="1"/>
  <c r="H407" i="1"/>
  <c r="G407" i="1"/>
  <c r="H427" i="1"/>
  <c r="G427" i="1"/>
  <c r="G430" i="1"/>
  <c r="J1541" i="1"/>
  <c r="H1541" i="1"/>
  <c r="G1541" i="1"/>
  <c r="I1541" i="1" s="1"/>
  <c r="J1559" i="1"/>
  <c r="G1559" i="1"/>
  <c r="I1559" i="1" s="1"/>
  <c r="H1604" i="1"/>
  <c r="G1604" i="1"/>
  <c r="H1668" i="1"/>
  <c r="G1668" i="1"/>
  <c r="D7" i="4"/>
  <c r="F8" i="4"/>
  <c r="F58" i="4"/>
  <c r="D49" i="4"/>
  <c r="D1430" i="1"/>
  <c r="I28" i="3"/>
  <c r="I1551" i="1"/>
  <c r="H1612" i="1"/>
  <c r="G1612" i="1"/>
  <c r="H1676" i="1"/>
  <c r="G1676" i="1"/>
  <c r="E6" i="4"/>
  <c r="E479" i="4"/>
  <c r="D473" i="1" s="1"/>
  <c r="D482" i="1"/>
  <c r="F119" i="5"/>
  <c r="C1124" i="1"/>
  <c r="H1549" i="1"/>
  <c r="I1557" i="1"/>
  <c r="I1568" i="1"/>
  <c r="J1579" i="1"/>
  <c r="G1579" i="1"/>
  <c r="I1579" i="1" s="1"/>
  <c r="H1684" i="1"/>
  <c r="G1684" i="1"/>
  <c r="E164" i="4"/>
  <c r="D160" i="1" s="1"/>
  <c r="D373" i="4"/>
  <c r="E430" i="4"/>
  <c r="F616" i="4"/>
  <c r="C610" i="1"/>
  <c r="E70" i="5"/>
  <c r="D1076" i="1"/>
  <c r="J1549" i="1"/>
  <c r="G1549" i="1"/>
  <c r="I1549" i="1" s="1"/>
  <c r="H1566" i="1"/>
  <c r="I1574" i="1"/>
  <c r="H1628" i="1"/>
  <c r="G1628" i="1"/>
  <c r="D164" i="4"/>
  <c r="J1566" i="1"/>
  <c r="G1566" i="1"/>
  <c r="H1636" i="1"/>
  <c r="G1636" i="1"/>
  <c r="F322" i="4"/>
  <c r="D321" i="4"/>
  <c r="J1545" i="1"/>
  <c r="H1545" i="1"/>
  <c r="G1545" i="1"/>
  <c r="I1545" i="1" s="1"/>
  <c r="I1547" i="1"/>
  <c r="I1556" i="1"/>
  <c r="I1567" i="1"/>
  <c r="J1572" i="1"/>
  <c r="G1572" i="1"/>
  <c r="I1572" i="1" s="1"/>
  <c r="H1644" i="1"/>
  <c r="G1644" i="1"/>
  <c r="H1553" i="1"/>
  <c r="I1561" i="1"/>
  <c r="I1564" i="1"/>
  <c r="I1573" i="1"/>
  <c r="H1588" i="1"/>
  <c r="G1588" i="1"/>
  <c r="H1652" i="1"/>
  <c r="G1652" i="1"/>
  <c r="D153" i="4"/>
  <c r="F154" i="4"/>
  <c r="J1543" i="1"/>
  <c r="D354" i="4"/>
  <c r="F355" i="4"/>
  <c r="E536" i="4"/>
  <c r="D7" i="5"/>
  <c r="F12" i="5"/>
  <c r="G314" i="9"/>
  <c r="G315" i="9"/>
  <c r="D147" i="5"/>
  <c r="F150" i="5"/>
  <c r="F203" i="5"/>
  <c r="D202" i="5"/>
  <c r="F94" i="6"/>
  <c r="D89" i="6"/>
  <c r="D5" i="7"/>
  <c r="J1550" i="1"/>
  <c r="J1556" i="1"/>
  <c r="J1560" i="1"/>
  <c r="J1563" i="1"/>
  <c r="J1567" i="1"/>
  <c r="J1573" i="1"/>
  <c r="J1580" i="1"/>
  <c r="G1583" i="1"/>
  <c r="G1591" i="1"/>
  <c r="G1599" i="1"/>
  <c r="G1607" i="1"/>
  <c r="G1615" i="1"/>
  <c r="G1623" i="1"/>
  <c r="G1631" i="1"/>
  <c r="G1639" i="1"/>
  <c r="G1647" i="1"/>
  <c r="G1655" i="1"/>
  <c r="G1663" i="1"/>
  <c r="G1671" i="1"/>
  <c r="G1679" i="1"/>
  <c r="D140" i="4"/>
  <c r="D431" i="4"/>
  <c r="D479" i="4"/>
  <c r="G1548" i="1"/>
  <c r="I1548" i="1" s="1"/>
  <c r="G1552" i="1"/>
  <c r="I1552" i="1" s="1"/>
  <c r="G1558" i="1"/>
  <c r="I1558" i="1" s="1"/>
  <c r="G1565" i="1"/>
  <c r="I1565" i="1" s="1"/>
  <c r="G1569" i="1"/>
  <c r="I1569" i="1" s="1"/>
  <c r="G1575" i="1"/>
  <c r="I1575" i="1" s="1"/>
  <c r="G1578" i="1"/>
  <c r="I1578" i="1" s="1"/>
  <c r="F83" i="4"/>
  <c r="F107" i="4"/>
  <c r="F165" i="4"/>
  <c r="D221" i="4"/>
  <c r="E361" i="4"/>
  <c r="E373" i="4"/>
  <c r="D368" i="1" s="1"/>
  <c r="D406" i="4"/>
  <c r="F407" i="4"/>
  <c r="F427" i="4"/>
  <c r="D648" i="4"/>
  <c r="F545" i="4"/>
  <c r="D536" i="4"/>
  <c r="F572" i="4"/>
  <c r="E7" i="5"/>
  <c r="D491" i="4"/>
  <c r="F492" i="4"/>
  <c r="E571" i="4"/>
  <c r="D565" i="1" s="1"/>
  <c r="G156" i="9"/>
  <c r="E156" i="9" s="1"/>
  <c r="B156" i="9" s="1"/>
  <c r="F607" i="4"/>
  <c r="E141" i="6"/>
  <c r="G1543" i="1"/>
  <c r="I1543" i="1" s="1"/>
  <c r="G1587" i="1"/>
  <c r="G1595" i="1"/>
  <c r="G1603" i="1"/>
  <c r="G1611" i="1"/>
  <c r="G1619" i="1"/>
  <c r="G1635" i="1"/>
  <c r="G1643" i="1"/>
  <c r="G1651" i="1"/>
  <c r="G1659" i="1"/>
  <c r="G1667" i="1"/>
  <c r="G1675" i="1"/>
  <c r="G1683" i="1"/>
  <c r="D177" i="5"/>
  <c r="F185" i="5"/>
  <c r="D597" i="4"/>
  <c r="F70" i="5"/>
  <c r="F36" i="6"/>
  <c r="D35" i="6"/>
  <c r="I10" i="9"/>
  <c r="F314" i="4"/>
  <c r="F366" i="4"/>
  <c r="F426" i="4"/>
  <c r="D629" i="4"/>
  <c r="B157" i="9"/>
  <c r="B165" i="9"/>
  <c r="F143" i="5"/>
  <c r="F196" i="5"/>
  <c r="F296" i="5"/>
  <c r="F115" i="6"/>
  <c r="E88" i="9"/>
  <c r="B88" i="9" s="1"/>
  <c r="B109" i="9"/>
  <c r="B122" i="9"/>
  <c r="B232" i="9"/>
  <c r="B244" i="9"/>
  <c r="B246" i="9"/>
  <c r="B265" i="9"/>
  <c r="B281" i="9"/>
  <c r="F13" i="5"/>
  <c r="F71" i="5"/>
  <c r="G313" i="9"/>
  <c r="E313" i="9" s="1"/>
  <c r="B313" i="9" s="1"/>
  <c r="F127" i="5"/>
  <c r="H314" i="9"/>
  <c r="H315"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93" i="9"/>
  <c r="B141" i="9"/>
  <c r="B149" i="9"/>
  <c r="E176" i="5"/>
  <c r="B85" i="9"/>
  <c r="E91" i="9"/>
  <c r="B91" i="9" s="1"/>
  <c r="B133" i="9"/>
  <c r="B240" i="9"/>
  <c r="B252" i="9"/>
  <c r="B254" i="9"/>
  <c r="B266" i="9"/>
  <c r="B282" i="9"/>
  <c r="F89" i="5"/>
  <c r="D218" i="5"/>
  <c r="D250" i="5"/>
  <c r="D5" i="6"/>
  <c r="E147" i="5"/>
  <c r="D1152" i="1" s="1"/>
  <c r="E123" i="9"/>
  <c r="B123" i="9" s="1"/>
  <c r="B125" i="9"/>
  <c r="B236" i="9"/>
  <c r="B238" i="9"/>
  <c r="F257" i="9"/>
  <c r="B257" i="9" s="1"/>
  <c r="B264" i="9"/>
  <c r="F273" i="9"/>
  <c r="B273" i="9" s="1"/>
  <c r="B280" i="9"/>
  <c r="F289" i="9"/>
  <c r="B289" i="9" s="1"/>
  <c r="D45" i="8" l="1"/>
  <c r="G1627" i="1"/>
  <c r="I40" i="3"/>
  <c r="C1621" i="1"/>
  <c r="D44" i="8"/>
  <c r="G342" i="9" s="1"/>
  <c r="E342" i="9" s="1"/>
  <c r="B342" i="9" s="1"/>
  <c r="H1601" i="1"/>
  <c r="G1601" i="1"/>
  <c r="H1584" i="1"/>
  <c r="G1584" i="1"/>
  <c r="H19" i="9"/>
  <c r="E19" i="9" s="1"/>
  <c r="B19" i="9" s="1"/>
  <c r="F228" i="9"/>
  <c r="B228" i="9" s="1"/>
  <c r="F647" i="4"/>
  <c r="H423" i="1"/>
  <c r="G423" i="1"/>
  <c r="H641" i="1"/>
  <c r="G641" i="1"/>
  <c r="F147" i="5"/>
  <c r="C1152" i="1"/>
  <c r="H1509" i="1"/>
  <c r="G1509" i="1"/>
  <c r="G338" i="9"/>
  <c r="E338" i="9" s="1"/>
  <c r="B338" i="9" s="1"/>
  <c r="F218" i="5"/>
  <c r="C1222" i="1"/>
  <c r="E315" i="9"/>
  <c r="B315" i="9" s="1"/>
  <c r="F373" i="4"/>
  <c r="D360" i="4"/>
  <c r="C368" i="1"/>
  <c r="F7" i="4"/>
  <c r="D6" i="4"/>
  <c r="C3" i="1"/>
  <c r="E175" i="5"/>
  <c r="D1179" i="1" s="1"/>
  <c r="I24" i="3"/>
  <c r="D1180" i="1"/>
  <c r="D424" i="1"/>
  <c r="G565" i="1"/>
  <c r="H565" i="1"/>
  <c r="F648" i="4"/>
  <c r="C642" i="1"/>
  <c r="G345" i="9"/>
  <c r="E345" i="9" s="1"/>
  <c r="C1537" i="1"/>
  <c r="H33" i="3"/>
  <c r="E314" i="9"/>
  <c r="B314" i="9" s="1"/>
  <c r="H1124" i="1"/>
  <c r="G1124" i="1"/>
  <c r="G335" i="9"/>
  <c r="E335" i="9" s="1"/>
  <c r="B335" i="9" s="1"/>
  <c r="D176" i="5"/>
  <c r="F177" i="5"/>
  <c r="C1181" i="1"/>
  <c r="E308" i="9"/>
  <c r="B308" i="9" s="1"/>
  <c r="D69" i="5"/>
  <c r="F479" i="4"/>
  <c r="C473" i="1"/>
  <c r="F89" i="6"/>
  <c r="C1484" i="1"/>
  <c r="H24" i="9"/>
  <c r="G24" i="9"/>
  <c r="F153" i="4"/>
  <c r="D152" i="4"/>
  <c r="C149" i="1"/>
  <c r="I1566" i="1"/>
  <c r="G1494" i="1"/>
  <c r="H1494" i="1"/>
  <c r="F250" i="5"/>
  <c r="C1254" i="1"/>
  <c r="H25" i="3"/>
  <c r="F221" i="4"/>
  <c r="C217" i="1"/>
  <c r="F597" i="4"/>
  <c r="C591" i="1"/>
  <c r="F491" i="4"/>
  <c r="C485" i="1"/>
  <c r="F431" i="4"/>
  <c r="C425" i="1"/>
  <c r="D430" i="4"/>
  <c r="H22" i="3"/>
  <c r="C1012" i="1"/>
  <c r="F7" i="5"/>
  <c r="D6" i="5"/>
  <c r="H1076" i="1"/>
  <c r="G1076" i="1"/>
  <c r="G482" i="1"/>
  <c r="H482" i="1"/>
  <c r="F536" i="4"/>
  <c r="D535" i="4"/>
  <c r="C530" i="1"/>
  <c r="F354" i="4"/>
  <c r="C349" i="1"/>
  <c r="B207" i="9"/>
  <c r="F406" i="4"/>
  <c r="C401" i="1"/>
  <c r="F140" i="4"/>
  <c r="C136" i="1"/>
  <c r="G337" i="9"/>
  <c r="E337" i="9" s="1"/>
  <c r="B337" i="9" s="1"/>
  <c r="F202" i="5"/>
  <c r="C1206" i="1"/>
  <c r="E535" i="4"/>
  <c r="D530" i="1"/>
  <c r="F164" i="4"/>
  <c r="C160" i="1"/>
  <c r="E69" i="5"/>
  <c r="D1075" i="1"/>
  <c r="I1553" i="1"/>
  <c r="H1562" i="1"/>
  <c r="G1562" i="1"/>
  <c r="F35" i="6"/>
  <c r="C1430" i="1"/>
  <c r="H28" i="3"/>
  <c r="E309" i="9"/>
  <c r="B309" i="9" s="1"/>
  <c r="C623" i="1"/>
  <c r="F629" i="4"/>
  <c r="E6" i="5"/>
  <c r="I22" i="3"/>
  <c r="D1012" i="1"/>
  <c r="H610" i="1"/>
  <c r="G610" i="1"/>
  <c r="E422" i="4"/>
  <c r="I17" i="3"/>
  <c r="D2" i="1"/>
  <c r="F49" i="4"/>
  <c r="C45" i="1"/>
  <c r="C1554" i="1"/>
  <c r="H34" i="3"/>
  <c r="G347" i="9"/>
  <c r="E347" i="9" s="1"/>
  <c r="D141" i="6"/>
  <c r="F5" i="6"/>
  <c r="H27" i="3"/>
  <c r="C1400" i="1"/>
  <c r="E180" i="9"/>
  <c r="B180" i="9" s="1"/>
  <c r="I31" i="3"/>
  <c r="D1536" i="1"/>
  <c r="E360" i="4"/>
  <c r="D356" i="1"/>
  <c r="F321" i="4"/>
  <c r="D308" i="4"/>
  <c r="C316" i="1"/>
  <c r="E152" i="4"/>
  <c r="H1621" i="1" l="1"/>
  <c r="G1621" i="1"/>
  <c r="I39" i="3"/>
  <c r="G343" i="9"/>
  <c r="E343" i="9" s="1"/>
  <c r="B343" i="9" s="1"/>
  <c r="C1620" i="1"/>
  <c r="H1620" i="1" s="1"/>
  <c r="K1480" i="9"/>
  <c r="H485" i="1"/>
  <c r="G485" i="1"/>
  <c r="H299" i="9"/>
  <c r="D1011" i="1"/>
  <c r="G1222" i="1"/>
  <c r="H1222" i="1"/>
  <c r="E640" i="4"/>
  <c r="D634" i="1" s="1"/>
  <c r="D529" i="1"/>
  <c r="H11" i="3"/>
  <c r="G530" i="1"/>
  <c r="H530" i="1"/>
  <c r="H591" i="1"/>
  <c r="G591" i="1"/>
  <c r="G3" i="1"/>
  <c r="H3" i="1"/>
  <c r="F176" i="5"/>
  <c r="D175" i="5"/>
  <c r="H24" i="3"/>
  <c r="C1180" i="1"/>
  <c r="G1206" i="1"/>
  <c r="H1206" i="1"/>
  <c r="D640" i="4"/>
  <c r="F535" i="4"/>
  <c r="C529" i="1"/>
  <c r="G1012" i="1"/>
  <c r="H1012" i="1"/>
  <c r="H473" i="1"/>
  <c r="G473" i="1"/>
  <c r="D422" i="4"/>
  <c r="F6" i="4"/>
  <c r="H17" i="3"/>
  <c r="C2" i="1"/>
  <c r="H642" i="1"/>
  <c r="G642" i="1"/>
  <c r="H356" i="1"/>
  <c r="G356" i="1"/>
  <c r="E418" i="4"/>
  <c r="D413" i="1" s="1"/>
  <c r="D355" i="1"/>
  <c r="E417" i="4"/>
  <c r="D412" i="1" s="1"/>
  <c r="H217" i="1"/>
  <c r="G217" i="1"/>
  <c r="H149" i="1"/>
  <c r="G149" i="1"/>
  <c r="H316" i="1"/>
  <c r="G316" i="1"/>
  <c r="E346" i="9"/>
  <c r="B347" i="9"/>
  <c r="G623" i="1"/>
  <c r="H623" i="1"/>
  <c r="G1075" i="1"/>
  <c r="H1075" i="1"/>
  <c r="D639" i="4"/>
  <c r="C424" i="1"/>
  <c r="F430" i="4"/>
  <c r="D299" i="4"/>
  <c r="F152" i="4"/>
  <c r="H18" i="3"/>
  <c r="C148" i="1"/>
  <c r="F69" i="5"/>
  <c r="C1074" i="1"/>
  <c r="H23" i="3"/>
  <c r="H368" i="1"/>
  <c r="G368" i="1"/>
  <c r="H401" i="1"/>
  <c r="G401" i="1"/>
  <c r="G306" i="9"/>
  <c r="E306" i="9" s="1"/>
  <c r="B306" i="9" s="1"/>
  <c r="G299" i="9"/>
  <c r="E299" i="9" s="1"/>
  <c r="F6" i="5"/>
  <c r="C1011" i="1"/>
  <c r="E643" i="4"/>
  <c r="D417" i="1"/>
  <c r="G1554" i="1"/>
  <c r="H1554" i="1"/>
  <c r="D1074" i="1"/>
  <c r="I23" i="3"/>
  <c r="H136" i="1"/>
  <c r="G136" i="1"/>
  <c r="H425" i="1"/>
  <c r="G425" i="1"/>
  <c r="E639" i="4"/>
  <c r="D633" i="1" s="1"/>
  <c r="D418" i="4"/>
  <c r="F360" i="4"/>
  <c r="C355" i="1"/>
  <c r="H1152" i="1"/>
  <c r="G1152" i="1"/>
  <c r="G1400" i="1"/>
  <c r="H1400" i="1"/>
  <c r="G1430" i="1"/>
  <c r="H1430" i="1"/>
  <c r="F308" i="4"/>
  <c r="D417" i="4"/>
  <c r="C303" i="1"/>
  <c r="G1484" i="1"/>
  <c r="H1484" i="1"/>
  <c r="F141" i="6"/>
  <c r="H31" i="3"/>
  <c r="C1536" i="1"/>
  <c r="E299" i="4"/>
  <c r="I18" i="3"/>
  <c r="D148" i="1"/>
  <c r="G45" i="1"/>
  <c r="H45" i="1"/>
  <c r="H160" i="1"/>
  <c r="G160" i="1"/>
  <c r="G1254" i="1"/>
  <c r="H1254" i="1"/>
  <c r="E24" i="9"/>
  <c r="H1181" i="1"/>
  <c r="G1181" i="1"/>
  <c r="H1537" i="1"/>
  <c r="G1537" i="1"/>
  <c r="H349" i="1"/>
  <c r="G349" i="1"/>
  <c r="B345" i="9"/>
  <c r="E344" i="9"/>
  <c r="I10" i="3" s="1"/>
  <c r="G1620" i="1" l="1"/>
  <c r="E341" i="9"/>
  <c r="E423" i="4"/>
  <c r="E301" i="4"/>
  <c r="D297" i="1" s="1"/>
  <c r="D295" i="1"/>
  <c r="E300" i="4"/>
  <c r="D296" i="1" s="1"/>
  <c r="B299" i="9"/>
  <c r="H148" i="1"/>
  <c r="G148" i="1"/>
  <c r="G355" i="1"/>
  <c r="H355" i="1"/>
  <c r="C634" i="1"/>
  <c r="F640" i="4"/>
  <c r="H1536" i="1"/>
  <c r="G1536" i="1"/>
  <c r="G1180" i="1"/>
  <c r="H1180" i="1"/>
  <c r="F639" i="4"/>
  <c r="C633" i="1"/>
  <c r="F422" i="4"/>
  <c r="D424" i="4"/>
  <c r="C417" i="1"/>
  <c r="D643" i="4"/>
  <c r="H9" i="3"/>
  <c r="G2" i="1"/>
  <c r="H2" i="1"/>
  <c r="F418" i="4"/>
  <c r="C413" i="1"/>
  <c r="C1179" i="1"/>
  <c r="F175" i="5"/>
  <c r="N3" i="9"/>
  <c r="I11" i="3"/>
  <c r="H1074" i="1"/>
  <c r="G1074" i="1"/>
  <c r="H303" i="1"/>
  <c r="G303" i="1"/>
  <c r="D637" i="1"/>
  <c r="G529" i="1"/>
  <c r="H529" i="1"/>
  <c r="D423" i="4"/>
  <c r="D301" i="4"/>
  <c r="F299" i="4"/>
  <c r="C295" i="1"/>
  <c r="B24" i="9"/>
  <c r="F417" i="4"/>
  <c r="C412" i="1"/>
  <c r="H8" i="3"/>
  <c r="H1011" i="1"/>
  <c r="G1011" i="1"/>
  <c r="G424" i="1"/>
  <c r="H424" i="1"/>
  <c r="D300" i="4"/>
  <c r="F643" i="4" l="1"/>
  <c r="C637" i="1"/>
  <c r="G417" i="1"/>
  <c r="H417" i="1"/>
  <c r="K3" i="9"/>
  <c r="I9" i="3"/>
  <c r="F300" i="4"/>
  <c r="C296" i="1"/>
  <c r="H413" i="1"/>
  <c r="G413" i="1"/>
  <c r="C419" i="1"/>
  <c r="F424" i="4"/>
  <c r="H295" i="1"/>
  <c r="G295" i="1"/>
  <c r="G634" i="1"/>
  <c r="H634" i="1"/>
  <c r="H1179" i="1"/>
  <c r="G1179" i="1"/>
  <c r="F301" i="4"/>
  <c r="C297" i="1"/>
  <c r="H633" i="1"/>
  <c r="G633" i="1"/>
  <c r="M3" i="9"/>
  <c r="D644" i="4"/>
  <c r="D425" i="4"/>
  <c r="F423" i="4"/>
  <c r="C418" i="1"/>
  <c r="G20" i="9"/>
  <c r="G412" i="1"/>
  <c r="H412" i="1"/>
  <c r="E644" i="4"/>
  <c r="E425" i="4"/>
  <c r="D420" i="1" s="1"/>
  <c r="D418" i="1"/>
  <c r="H20" i="9"/>
  <c r="E424" i="4"/>
  <c r="E20" i="9" l="1"/>
  <c r="B20" i="9" s="1"/>
  <c r="H333" i="9"/>
  <c r="G333" i="9"/>
  <c r="E333" i="9" s="1"/>
  <c r="D419" i="1"/>
  <c r="H419" i="1" s="1"/>
  <c r="H297" i="1"/>
  <c r="G297" i="1"/>
  <c r="F425" i="4"/>
  <c r="C420" i="1"/>
  <c r="H637" i="1"/>
  <c r="G637" i="1"/>
  <c r="D646" i="4"/>
  <c r="F644" i="4"/>
  <c r="C638" i="1"/>
  <c r="D645" i="4"/>
  <c r="H418" i="1"/>
  <c r="G418" i="1"/>
  <c r="E646" i="4"/>
  <c r="D638" i="1"/>
  <c r="E645" i="4"/>
  <c r="H296" i="1"/>
  <c r="G296" i="1"/>
  <c r="H420" i="1" l="1"/>
  <c r="G420" i="1"/>
  <c r="G638" i="1"/>
  <c r="H638" i="1"/>
  <c r="D649" i="4"/>
  <c r="C639" i="1"/>
  <c r="F645" i="4"/>
  <c r="E649" i="4"/>
  <c r="D639" i="1"/>
  <c r="G419" i="1"/>
  <c r="F646" i="4"/>
  <c r="C640" i="1"/>
  <c r="D650" i="4"/>
  <c r="E650" i="4"/>
  <c r="D640" i="1"/>
  <c r="B333" i="9"/>
  <c r="E298" i="9"/>
  <c r="I8" i="3" s="1"/>
  <c r="D643" i="1" l="1"/>
  <c r="I19" i="3"/>
  <c r="F650" i="4"/>
  <c r="C644" i="1"/>
  <c r="H20" i="3"/>
  <c r="H639" i="1"/>
  <c r="G639" i="1"/>
  <c r="H7" i="3"/>
  <c r="D644" i="1"/>
  <c r="I20" i="3"/>
  <c r="F649" i="4"/>
  <c r="C643" i="1"/>
  <c r="H19" i="3"/>
  <c r="G297" i="9"/>
  <c r="E297" i="9" s="1"/>
  <c r="B297" i="9" s="1"/>
  <c r="G640" i="1"/>
  <c r="H640" i="1"/>
  <c r="J3" i="9" l="1"/>
  <c r="H644" i="1"/>
  <c r="G644" i="1"/>
  <c r="H643" i="1"/>
  <c r="G643" i="1"/>
  <c r="H295" i="9" l="1"/>
  <c r="G295" i="9"/>
  <c r="L293" i="9"/>
  <c r="F293" i="9" s="1"/>
  <c r="H18" i="9"/>
  <c r="G18" i="9"/>
  <c r="J5" i="9"/>
  <c r="J7" i="9"/>
  <c r="J12" i="9"/>
  <c r="I6" i="9"/>
  <c r="J6" i="9"/>
  <c r="I13" i="9"/>
  <c r="G17" i="9"/>
  <c r="J11" i="9"/>
  <c r="M16" i="9"/>
  <c r="K11" i="9"/>
  <c r="K8" i="9"/>
  <c r="G22" i="9"/>
  <c r="K10" i="9"/>
  <c r="J9" i="9"/>
  <c r="K9" i="9"/>
  <c r="K6" i="9"/>
  <c r="G15" i="9"/>
  <c r="H21" i="9"/>
  <c r="K5" i="9"/>
  <c r="I12" i="9"/>
  <c r="K12" i="9"/>
  <c r="I11" i="9"/>
  <c r="I8" i="9"/>
  <c r="H16" i="9"/>
  <c r="H17" i="9"/>
  <c r="J17" i="9"/>
  <c r="J13" i="9"/>
  <c r="I7" i="9"/>
  <c r="M15" i="9"/>
  <c r="H15" i="9"/>
  <c r="J10" i="9"/>
  <c r="G21" i="9"/>
  <c r="G16" i="9"/>
  <c r="I5" i="9"/>
  <c r="L16" i="9"/>
  <c r="K13" i="9"/>
  <c r="H22" i="9"/>
  <c r="I17" i="9"/>
  <c r="I9" i="9"/>
  <c r="L15" i="9"/>
  <c r="K7" i="9"/>
  <c r="J8" i="9"/>
  <c r="E18" i="9" l="1"/>
  <c r="B18" i="9" s="1"/>
  <c r="E9" i="9"/>
  <c r="B9" i="9" s="1"/>
  <c r="F15" i="9"/>
  <c r="E10" i="9"/>
  <c r="B10" i="9" s="1"/>
  <c r="E295" i="9"/>
  <c r="B295" i="9" s="1"/>
  <c r="F16" i="9"/>
  <c r="E21" i="9"/>
  <c r="B21" i="9" s="1"/>
  <c r="E11" i="9"/>
  <c r="B11" i="9" s="1"/>
  <c r="E16" i="9"/>
  <c r="E5" i="9"/>
  <c r="B5" i="9" s="1"/>
  <c r="E15" i="9"/>
  <c r="E8" i="9"/>
  <c r="B8" i="9" s="1"/>
  <c r="E17" i="9"/>
  <c r="B17" i="9" s="1"/>
  <c r="E13" i="9"/>
  <c r="B13" i="9" s="1"/>
  <c r="B293" i="9"/>
  <c r="F23" i="9"/>
  <c r="E23" i="9"/>
  <c r="I7" i="3" s="1"/>
  <c r="E7" i="9"/>
  <c r="B7" i="9" s="1"/>
  <c r="E12" i="9"/>
  <c r="B12" i="9" s="1"/>
  <c r="E22" i="9"/>
  <c r="B22" i="9" s="1"/>
  <c r="E6" i="9"/>
  <c r="B6" i="9" s="1"/>
  <c r="F14" i="9" l="1"/>
  <c r="F3" i="9" s="1"/>
  <c r="B16" i="9"/>
  <c r="E4" i="9"/>
  <c r="B15" i="9"/>
  <c r="E14" i="9"/>
  <c r="I13" i="3" s="1"/>
  <c r="E3" i="9" l="1"/>
</calcChain>
</file>

<file path=xl/sharedStrings.xml><?xml version="1.0" encoding="utf-8"?>
<sst xmlns="http://schemas.openxmlformats.org/spreadsheetml/2006/main" count="4724" uniqueCount="3656">
  <si>
    <t>Obveznik:</t>
  </si>
  <si>
    <t>12399 - OSNOVNA ŠKOLA OPUZEN</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</si>
  <si>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</si>
  <si>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</si>
  <si>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</si>
  <si>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</si>
  <si>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</si>
  <si>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</si>
  <si>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</si>
  <si>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</si>
  <si>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</si>
  <si>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</si>
  <si>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</si>
  <si>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</si>
  <si>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</si>
  <si>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</si>
  <si>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</si>
  <si>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</si>
  <si>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</si>
  <si>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</si>
  <si>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</si>
  <si>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</si>
  <si>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</si>
  <si>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</si>
  <si>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</si>
  <si>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</si>
  <si>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</si>
  <si>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</si>
  <si>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</si>
  <si>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</si>
  <si>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</si>
  <si>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</si>
  <si>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</si>
  <si>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</si>
  <si>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</si>
  <si>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</si>
  <si>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</si>
  <si>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</si>
  <si>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</si>
  <si>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</si>
  <si>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</si>
  <si>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</si>
  <si>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</si>
  <si>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</si>
  <si>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</si>
  <si>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</si>
  <si>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</si>
  <si>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</si>
  <si>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</si>
  <si>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</si>
  <si>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</si>
  <si>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</si>
  <si>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</si>
  <si>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</si>
  <si>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</si>
  <si>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</si>
  <si>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</si>
  <si>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</si>
  <si>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</si>
  <si>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</si>
  <si>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</si>
  <si>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</si>
  <si>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</si>
  <si>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</si>
  <si>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</si>
  <si>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</si>
  <si>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</si>
  <si>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</si>
  <si>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</si>
  <si>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</si>
  <si>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</si>
  <si>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</si>
  <si>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</si>
  <si>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</si>
  <si>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</si>
  <si>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</si>
  <si>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</si>
  <si>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</si>
  <si>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</si>
  <si>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</si>
  <si>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</si>
  <si>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</si>
  <si>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</si>
  <si>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</si>
  <si>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</si>
  <si>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</si>
  <si>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</si>
  <si>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</si>
  <si>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</si>
  <si>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</si>
  <si>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</si>
  <si>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</si>
  <si>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</si>
  <si>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</si>
  <si>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</si>
  <si>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</si>
  <si>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</si>
  <si>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</si>
  <si>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</si>
  <si>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</si>
  <si>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</si>
  <si>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</si>
  <si>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</si>
  <si>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</si>
  <si>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</si>
  <si>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</si>
  <si>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</si>
  <si>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</si>
  <si>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</si>
  <si>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</si>
  <si>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</si>
  <si>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</si>
  <si>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</si>
  <si>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</si>
  <si>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</si>
  <si>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</si>
  <si>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</si>
  <si>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</si>
  <si>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</si>
  <si>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</si>
  <si>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</si>
  <si>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</si>
  <si>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</si>
  <si>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</si>
  <si>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</si>
  <si>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</si>
  <si>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</si>
  <si>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</si>
  <si>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</si>
  <si>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</si>
  <si>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</si>
  <si>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</si>
  <si>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</si>
  <si>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</si>
  <si>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</si>
  <si>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</si>
  <si>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</si>
  <si>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</si>
  <si>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</si>
  <si>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</si>
  <si>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</si>
  <si>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</si>
  <si>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</si>
  <si>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</si>
  <si>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</si>
  <si>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</si>
  <si>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</si>
  <si>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</si>
  <si>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</si>
  <si>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</si>
  <si>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</si>
  <si>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</si>
  <si>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</si>
  <si>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</si>
  <si>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</si>
  <si>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</si>
  <si>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</si>
  <si>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</si>
  <si>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</si>
  <si>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</si>
  <si>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</si>
  <si>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</si>
  <si>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</si>
  <si>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</si>
  <si>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</si>
  <si>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</si>
  <si>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</si>
  <si>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</si>
  <si>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</si>
  <si>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</si>
  <si>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</si>
  <si>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</si>
  <si>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</si>
  <si>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</si>
  <si>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</si>
  <si>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</si>
  <si>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</si>
  <si>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</si>
  <si>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</si>
  <si>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</si>
  <si>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</si>
  <si>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</si>
  <si>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</si>
  <si>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</si>
  <si>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</si>
  <si>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</si>
  <si>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</si>
  <si>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</si>
  <si>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</si>
  <si>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</si>
  <si>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</si>
  <si>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</si>
  <si>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</si>
  <si>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</si>
  <si>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</si>
  <si>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</si>
  <si>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</si>
  <si>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</si>
  <si>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</si>
  <si>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</si>
  <si>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</si>
  <si>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</si>
  <si>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</si>
  <si>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</si>
  <si>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</si>
  <si>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</si>
  <si>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</si>
  <si>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</si>
  <si>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</si>
  <si>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</si>
  <si>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</si>
  <si>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</si>
  <si>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</si>
  <si>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</si>
  <si>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</si>
  <si>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</si>
  <si>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</si>
  <si>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</si>
  <si>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</si>
  <si>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</si>
  <si>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</si>
  <si>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</si>
  <si>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</si>
  <si>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</si>
  <si>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</si>
  <si>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</si>
  <si>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</si>
  <si>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</si>
  <si>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</si>
  <si>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</si>
  <si>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</si>
  <si>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</si>
  <si>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</si>
  <si>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</si>
  <si>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</si>
  <si>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</si>
  <si>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</si>
  <si>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</si>
  <si>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</si>
  <si>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</si>
  <si>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</si>
  <si>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</si>
  <si>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</si>
  <si>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</si>
  <si>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</si>
  <si>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</si>
  <si>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</si>
  <si>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</si>
  <si>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</si>
  <si>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</si>
  <si>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</si>
  <si>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</si>
  <si>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</si>
  <si>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</si>
  <si>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</si>
  <si>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</si>
  <si>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</si>
  <si>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</si>
  <si>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</si>
  <si>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</si>
  <si>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</si>
  <si>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</si>
  <si>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</si>
  <si>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</si>
  <si>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</si>
  <si>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</si>
  <si>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</si>
  <si>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</si>
  <si>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</si>
  <si>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</si>
  <si>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</si>
  <si>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</si>
  <si>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</si>
  <si>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</si>
  <si>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</si>
  <si>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</si>
  <si>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</si>
  <si>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</si>
  <si>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</si>
  <si>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</si>
  <si>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</si>
  <si>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</si>
  <si>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</si>
  <si>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</si>
  <si>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</si>
  <si>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</si>
  <si>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</si>
  <si>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</si>
  <si>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</si>
  <si>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</si>
  <si>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</si>
  <si>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</si>
  <si>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</si>
  <si>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</si>
  <si>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</si>
  <si>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</si>
  <si>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</si>
  <si>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</si>
  <si>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</si>
  <si>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</si>
  <si>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</si>
  <si>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</si>
  <si>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</si>
  <si>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</si>
  <si>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</si>
  <si>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</si>
  <si>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</si>
  <si>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</si>
  <si>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</si>
  <si>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</si>
  <si>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</si>
  <si>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</si>
  <si>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</si>
  <si>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</si>
  <si>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</si>
  <si>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</si>
  <si>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</si>
  <si>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</si>
  <si>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</si>
  <si>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</si>
  <si>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</si>
  <si>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</si>
  <si>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</si>
  <si>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</si>
  <si>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</si>
  <si>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</si>
  <si>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</si>
  <si>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</si>
  <si>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</si>
  <si>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</si>
  <si>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</si>
  <si>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</si>
  <si>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</si>
  <si>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</si>
  <si>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</si>
  <si>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</si>
  <si>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</si>
  <si>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</si>
  <si>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</si>
  <si>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</si>
  <si>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</si>
  <si>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</si>
  <si>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</si>
  <si>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</si>
  <si>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</si>
  <si>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</si>
  <si>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</si>
  <si>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</si>
  <si>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</si>
  <si>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</si>
  <si>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</si>
  <si>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</si>
  <si>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</si>
  <si>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</si>
  <si>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</si>
  <si>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</si>
  <si>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</si>
  <si>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</si>
  <si>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</si>
  <si>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</si>
  <si>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</si>
  <si>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</si>
  <si>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</si>
  <si>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</si>
  <si>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</si>
  <si>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</si>
  <si>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</si>
  <si>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</si>
  <si>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</si>
  <si>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</si>
  <si>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</si>
  <si>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</si>
  <si>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</si>
  <si>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</si>
  <si>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</si>
  <si>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</si>
  <si>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</si>
  <si>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</si>
  <si>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</si>
  <si>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</si>
  <si>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</si>
  <si>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</si>
  <si>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</si>
  <si>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</si>
  <si>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</si>
  <si>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</si>
  <si>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</si>
  <si>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</si>
  <si>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</si>
  <si>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</si>
  <si>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</si>
  <si>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</si>
  <si>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</si>
  <si>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</si>
  <si>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</si>
  <si>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</si>
  <si>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</si>
  <si>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</si>
  <si>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</si>
  <si>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</si>
  <si>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</si>
  <si>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</si>
  <si>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</si>
  <si>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</si>
  <si>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</si>
  <si>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</si>
  <si>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</si>
  <si>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</si>
  <si>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</si>
  <si>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</si>
  <si>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</si>
  <si>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</si>
  <si>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</si>
  <si>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</si>
  <si>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</si>
  <si>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</si>
  <si>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</si>
  <si>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</si>
  <si>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</si>
  <si>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</si>
  <si>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</si>
  <si>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</si>
  <si>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</si>
  <si>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</si>
  <si>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</si>
  <si>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</si>
  <si>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</si>
  <si>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</si>
  <si>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</si>
  <si>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</si>
  <si>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</si>
  <si>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</si>
  <si>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</si>
  <si>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</si>
  <si>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</si>
  <si>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</si>
  <si>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</si>
  <si>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</si>
  <si>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</si>
  <si>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</si>
  <si>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</si>
  <si>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</si>
  <si>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</si>
  <si>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</si>
  <si>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</si>
  <si>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</si>
  <si>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</si>
  <si>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</si>
  <si>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</si>
  <si>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</si>
  <si>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</si>
  <si>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</si>
  <si>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</si>
  <si>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</si>
  <si>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</si>
  <si>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</si>
  <si>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</si>
  <si>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</si>
  <si>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</si>
  <si>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</si>
  <si>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</si>
  <si>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</si>
  <si>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</si>
  <si>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</si>
  <si>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</si>
  <si>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</si>
  <si>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</si>
  <si>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</si>
  <si>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</si>
  <si>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</si>
  <si>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</si>
  <si>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</si>
  <si>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</si>
  <si>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</si>
  <si>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</si>
  <si>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</si>
  <si>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</si>
  <si>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</si>
  <si>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</si>
  <si>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</si>
  <si>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</si>
  <si>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</si>
  <si>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</si>
  <si>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</si>
  <si>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</si>
  <si>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</si>
  <si>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</si>
  <si>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</si>
  <si>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</si>
  <si>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</si>
  <si>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</si>
  <si>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</si>
  <si>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</si>
  <si>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</si>
  <si>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</si>
  <si>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</si>
  <si>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</si>
  <si>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</si>
  <si>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</si>
  <si>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</si>
  <si>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</si>
  <si>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</si>
  <si>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</si>
  <si>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</si>
  <si>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</si>
  <si>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</si>
  <si>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</si>
  <si>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</si>
  <si>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</si>
  <si>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</si>
  <si>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</si>
  <si>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</si>
  <si>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</si>
  <si>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</si>
  <si>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</si>
  <si>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</si>
  <si>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</si>
  <si>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</si>
  <si>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</si>
  <si>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</si>
  <si>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</si>
  <si>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</si>
  <si>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</si>
  <si>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</si>
  <si>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</si>
  <si>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</si>
  <si>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</si>
  <si>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</si>
  <si>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</si>
  <si>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</si>
  <si>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</si>
  <si>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</si>
  <si>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</si>
  <si>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</si>
  <si>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</si>
  <si>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</si>
  <si>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</si>
  <si>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</si>
  <si>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</si>
  <si>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</si>
  <si>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</si>
  <si>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</si>
  <si>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</si>
  <si>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</si>
  <si>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</si>
  <si>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</si>
  <si>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</si>
  <si>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</si>
  <si>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</si>
  <si>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</si>
  <si>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</si>
  <si>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</si>
  <si>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</si>
  <si>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</si>
  <si>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</si>
  <si>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</si>
  <si>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</si>
  <si>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</si>
  <si>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</si>
  <si>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</si>
  <si>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</si>
  <si>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</si>
  <si>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</si>
  <si>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</si>
  <si>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</si>
  <si>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</si>
  <si>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</si>
  <si>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</si>
  <si>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</si>
  <si>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</si>
  <si>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</si>
  <si>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</si>
  <si>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</si>
  <si>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</si>
  <si>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</si>
  <si>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</si>
  <si>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</si>
  <si>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</si>
  <si>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</si>
  <si>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</si>
  <si>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</si>
  <si>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</si>
  <si>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</si>
  <si>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</si>
  <si>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</si>
  <si>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</si>
  <si>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</si>
  <si>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</si>
  <si>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</si>
  <si>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</si>
  <si>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</si>
  <si>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</si>
  <si>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</si>
  <si>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</si>
  <si>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</si>
  <si>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</si>
  <si>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</si>
  <si>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</si>
  <si>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</si>
  <si>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</si>
  <si>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</si>
  <si>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</si>
  <si>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</si>
  <si>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</si>
  <si>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</si>
  <si>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</si>
  <si>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</si>
  <si>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</si>
  <si>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</si>
  <si>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</si>
  <si>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</si>
  <si>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</si>
  <si>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</si>
  <si>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</si>
  <si>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</si>
  <si>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</si>
  <si>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</si>
  <si>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</si>
  <si>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</si>
  <si>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</si>
  <si>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</si>
  <si>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</si>
  <si>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</si>
  <si>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</si>
  <si>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</si>
  <si>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</si>
  <si>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</si>
  <si>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</si>
  <si>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</si>
  <si>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</si>
  <si>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</si>
  <si>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</si>
  <si>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</si>
  <si>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</si>
  <si>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</si>
  <si>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</si>
  <si>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</si>
  <si>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</si>
  <si>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</si>
  <si>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</si>
  <si>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</si>
  <si>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</si>
  <si>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</si>
  <si>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</si>
  <si>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</si>
  <si>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</si>
  <si>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</si>
  <si>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</si>
  <si>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</si>
  <si>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</si>
  <si>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</si>
  <si>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</si>
  <si>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</si>
  <si>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</si>
  <si>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</si>
  <si>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</si>
  <si>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</si>
  <si>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</si>
  <si>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</si>
  <si>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</si>
  <si>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</si>
  <si>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</si>
  <si>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</si>
  <si>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</si>
  <si>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</si>
  <si>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</si>
  <si>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</si>
  <si>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</si>
  <si>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</si>
  <si>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</si>
  <si>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</si>
  <si>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</si>
  <si>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</si>
  <si>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</si>
  <si>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</si>
  <si>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</si>
  <si>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</si>
  <si>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</si>
  <si>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</si>
  <si>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</si>
  <si>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</si>
  <si>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</si>
  <si>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</si>
  <si>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</si>
  <si>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</si>
  <si>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</si>
  <si>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</si>
  <si>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</si>
  <si>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</si>
  <si>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</si>
  <si>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</si>
  <si>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</si>
  <si>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</si>
  <si>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</si>
  <si>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</si>
  <si>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</si>
  <si>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</si>
  <si>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</si>
  <si>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</si>
  <si>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</si>
  <si>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</si>
  <si>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</si>
  <si>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</si>
  <si>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</si>
  <si>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</si>
  <si>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</si>
  <si>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</si>
  <si>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</si>
  <si>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</si>
  <si>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</si>
  <si>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</si>
  <si>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</si>
  <si>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</si>
  <si>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</si>
  <si>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</si>
  <si>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</si>
  <si>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</si>
  <si>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</si>
  <si>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</si>
  <si>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</si>
  <si>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</si>
  <si>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</si>
  <si>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</si>
  <si>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</si>
  <si>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</si>
  <si>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</si>
  <si>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</si>
  <si>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</si>
  <si>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</si>
  <si>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</si>
  <si>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</si>
  <si>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</si>
  <si>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</si>
  <si>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</si>
  <si>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</si>
  <si>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</si>
  <si>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</si>
  <si>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</si>
  <si>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</si>
  <si>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</si>
  <si>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</si>
  <si>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</si>
  <si>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</si>
  <si>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</si>
  <si>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</si>
  <si>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</si>
  <si>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</si>
  <si>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</si>
  <si>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</si>
  <si>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</si>
  <si>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</si>
  <si>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</si>
  <si>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</si>
  <si>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</si>
  <si>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</si>
  <si>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</si>
  <si>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</si>
  <si>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</si>
  <si>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</si>
  <si>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</si>
  <si>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</si>
  <si>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</si>
  <si>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</si>
  <si>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</si>
  <si>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</si>
  <si>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</si>
  <si>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</si>
  <si>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</si>
  <si>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</si>
  <si>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</si>
  <si>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</si>
  <si>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</si>
  <si>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</si>
  <si>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</si>
  <si>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</si>
  <si>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</si>
  <si>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</si>
  <si>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</si>
  <si>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</si>
  <si>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</si>
  <si>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</si>
  <si>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</si>
  <si>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</si>
  <si>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</si>
  <si>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</si>
  <si>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</si>
  <si>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</si>
  <si>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</si>
  <si>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</si>
  <si>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</si>
  <si>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</si>
  <si>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</si>
  <si>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</si>
  <si>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</si>
  <si>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</si>
  <si>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</si>
  <si>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</si>
  <si>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</si>
  <si>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</si>
  <si>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</si>
  <si>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</si>
  <si>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</si>
  <si>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</si>
  <si>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</si>
  <si>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</si>
  <si>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</si>
  <si>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</si>
  <si>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</si>
  <si>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</si>
  <si>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</si>
  <si>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</si>
  <si>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</si>
  <si>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</si>
  <si>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</si>
  <si>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</si>
  <si>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</si>
  <si>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</si>
  <si>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</si>
  <si>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</si>
  <si>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</si>
  <si>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</si>
  <si>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</si>
  <si>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</si>
  <si>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</si>
  <si>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</si>
  <si>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</si>
  <si>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</si>
  <si>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</si>
  <si>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</si>
  <si>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</si>
  <si>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</si>
  <si>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</si>
  <si>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</si>
  <si>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</si>
  <si>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</si>
  <si>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</si>
  <si>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</si>
  <si>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</si>
  <si>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</si>
  <si>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</si>
  <si>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</si>
  <si>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</si>
  <si>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</si>
  <si>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</si>
  <si>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</si>
  <si>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</si>
  <si>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</si>
  <si>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</si>
  <si>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</si>
  <si>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</si>
  <si>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</si>
  <si>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</si>
  <si>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</si>
  <si>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</si>
  <si>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</si>
  <si>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</si>
  <si>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</si>
  <si>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</si>
  <si>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</si>
  <si>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</si>
  <si>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</si>
  <si>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</si>
  <si>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</si>
  <si>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</si>
  <si>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</si>
  <si>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</si>
  <si>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</si>
  <si>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</si>
  <si>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</si>
  <si>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</si>
  <si>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</si>
  <si>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</si>
  <si>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</si>
  <si>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</si>
  <si>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</si>
  <si>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</si>
  <si>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</si>
  <si>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</si>
  <si>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</si>
  <si>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</si>
  <si>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</si>
  <si>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</si>
  <si>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</si>
  <si>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</si>
  <si>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</si>
  <si>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</si>
  <si>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</si>
  <si>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</si>
  <si>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</si>
  <si>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</si>
  <si>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</si>
  <si>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</si>
  <si>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</si>
  <si>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</si>
  <si>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</si>
  <si>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</si>
  <si>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</si>
  <si>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</si>
  <si>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</si>
  <si>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</si>
  <si>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</si>
  <si>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</si>
  <si>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</si>
  <si>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</si>
  <si>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</si>
  <si>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</si>
  <si>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</si>
  <si>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</si>
  <si>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</si>
  <si>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</si>
  <si>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</si>
  <si>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</si>
  <si>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</si>
  <si>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</si>
  <si>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</si>
  <si>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</si>
  <si>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</si>
  <si>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</si>
  <si>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</si>
  <si>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</si>
  <si>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</si>
  <si>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</si>
  <si>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</si>
  <si>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</si>
  <si>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</si>
  <si>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</si>
  <si>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</si>
  <si>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</si>
  <si>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</si>
  <si>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</si>
  <si>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</si>
  <si>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</si>
  <si>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</si>
  <si>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</si>
  <si>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</si>
  <si>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</si>
  <si>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</si>
  <si>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</si>
  <si>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</si>
  <si>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</si>
  <si>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</si>
  <si>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</si>
  <si>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</si>
  <si>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</si>
  <si>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</si>
  <si>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</si>
  <si>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</si>
  <si>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</si>
  <si>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</si>
  <si>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</si>
  <si>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</si>
  <si>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</si>
  <si>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</si>
  <si>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</si>
  <si>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</si>
  <si>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</si>
  <si>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</si>
  <si>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</si>
  <si>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</si>
  <si>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</si>
  <si>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</si>
  <si>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</si>
  <si>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</si>
  <si>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</si>
  <si>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</si>
  <si>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</si>
  <si>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</si>
  <si>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</si>
  <si>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</si>
  <si>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</si>
  <si>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</si>
  <si>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</si>
  <si>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</si>
  <si>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</si>
  <si>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</si>
  <si>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</si>
  <si>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</si>
  <si>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</si>
  <si>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</si>
  <si>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</si>
  <si>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</si>
  <si>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</si>
  <si>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</si>
  <si>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</si>
  <si>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</si>
  <si>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</si>
  <si>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</si>
  <si>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</si>
  <si>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</si>
  <si>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</si>
  <si>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</si>
  <si>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</si>
  <si>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</si>
  <si>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</si>
  <si>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</si>
  <si>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</si>
  <si>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</si>
  <si>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</si>
  <si>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</si>
  <si>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</si>
  <si>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</si>
  <si>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</si>
  <si>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</si>
  <si>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</si>
  <si>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</si>
  <si>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</si>
  <si>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</si>
  <si>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</si>
  <si>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</si>
  <si>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</si>
  <si>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</si>
  <si>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</si>
  <si>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</si>
  <si>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</si>
  <si>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</si>
  <si>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</si>
  <si>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</si>
  <si>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</si>
  <si>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</si>
  <si>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</si>
  <si>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</si>
  <si>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</si>
  <si>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</si>
  <si>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</si>
  <si>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</si>
  <si>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</si>
  <si>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</si>
  <si>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</si>
  <si>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</si>
  <si>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</si>
  <si>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</si>
  <si>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</si>
  <si>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</si>
  <si>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</si>
  <si>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</si>
  <si>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</si>
  <si>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</si>
  <si>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</si>
  <si>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</si>
  <si>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</si>
  <si>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</si>
  <si>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</si>
  <si>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</si>
  <si>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</si>
  <si>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</si>
  <si>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</si>
  <si>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</si>
  <si>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</si>
  <si>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</si>
  <si>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</si>
  <si>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</si>
  <si>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</si>
  <si>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</si>
  <si>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</si>
  <si>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</si>
  <si>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</si>
  <si>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</si>
  <si>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</si>
  <si>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</si>
  <si>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</si>
  <si>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</si>
  <si>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</si>
  <si>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</si>
  <si>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</si>
  <si>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</si>
  <si>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</si>
  <si>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</si>
  <si>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</si>
  <si>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</si>
  <si>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</si>
  <si>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</si>
  <si>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</si>
  <si>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</si>
  <si>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</si>
  <si>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</si>
  <si>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</si>
  <si>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</si>
  <si>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</si>
  <si>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</si>
  <si>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</si>
  <si>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</si>
  <si>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</si>
  <si>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</si>
  <si>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</si>
  <si>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</si>
  <si>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</si>
  <si>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</si>
  <si>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</si>
  <si>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</si>
  <si>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</si>
  <si>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</si>
  <si>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</si>
  <si>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</si>
  <si>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</si>
  <si>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</si>
  <si>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</si>
  <si>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</si>
  <si>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</si>
  <si>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</si>
  <si>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</si>
  <si>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</si>
  <si>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</si>
  <si>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</si>
  <si>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</si>
  <si>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</si>
  <si>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</si>
  <si>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</si>
  <si>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</si>
  <si>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</si>
  <si>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</si>
  <si>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</si>
  <si>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</si>
  <si>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</si>
  <si>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</si>
  <si>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</si>
  <si>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</si>
  <si>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</si>
  <si>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</si>
  <si>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</si>
  <si>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</si>
  <si>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</si>
  <si>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</si>
  <si>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</si>
  <si>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</si>
  <si>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</si>
  <si>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</si>
  <si>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</si>
  <si>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</si>
  <si>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</si>
  <si>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</si>
  <si>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</si>
  <si>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</si>
  <si>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</si>
  <si>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</si>
  <si>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</si>
  <si>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</si>
  <si>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</si>
  <si>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</si>
  <si>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</si>
  <si>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</si>
  <si>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</si>
  <si>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</si>
  <si>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</si>
  <si>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</si>
  <si>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</si>
  <si>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</si>
  <si>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</si>
  <si>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</si>
  <si>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</si>
  <si>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</si>
  <si>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</si>
  <si>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</si>
  <si>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</si>
  <si>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</si>
  <si>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</si>
  <si>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</si>
  <si>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</si>
  <si>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</si>
  <si>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</si>
  <si>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</si>
  <si>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</si>
  <si>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</si>
  <si>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</si>
  <si>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</si>
  <si>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</si>
  <si>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</si>
  <si>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</si>
  <si>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</si>
  <si>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</si>
  <si>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</si>
  <si>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</si>
  <si>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</si>
  <si>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</si>
  <si>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</si>
  <si>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</si>
  <si>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</si>
  <si>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</si>
  <si>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</si>
  <si>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</si>
  <si>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</si>
  <si>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</si>
  <si>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</si>
  <si>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</si>
  <si>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</si>
  <si>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</si>
  <si>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</si>
  <si>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</si>
  <si>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</si>
  <si>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</si>
  <si>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</si>
  <si>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</si>
  <si>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</si>
  <si>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</si>
  <si>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</si>
  <si>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</si>
  <si>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</si>
  <si>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</si>
  <si>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</si>
  <si>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</si>
  <si>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</si>
  <si>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</si>
  <si>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</si>
  <si>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</si>
  <si>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</si>
  <si>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</si>
  <si>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</si>
  <si>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</si>
  <si>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</si>
  <si>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</si>
  <si>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</si>
  <si>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</si>
  <si>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</si>
  <si>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</si>
  <si>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</si>
  <si>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</si>
  <si>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</si>
  <si>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</si>
  <si>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</si>
  <si>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</si>
  <si>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</si>
  <si>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</si>
  <si>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</si>
  <si>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</si>
  <si>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</si>
  <si>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</si>
  <si>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</si>
  <si>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</si>
  <si>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</si>
  <si>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</si>
  <si>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</si>
  <si>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</si>
  <si>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</si>
  <si>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</si>
  <si>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</si>
  <si>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</si>
  <si>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</si>
  <si>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</si>
  <si>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</si>
  <si>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</si>
  <si>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</si>
  <si>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</si>
  <si>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</si>
  <si>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</si>
  <si>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</si>
  <si>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</si>
  <si>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</si>
  <si>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</si>
  <si>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</si>
  <si>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</si>
  <si>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</si>
  <si>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</si>
  <si>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</si>
  <si>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</si>
  <si>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</si>
  <si>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</si>
  <si>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</si>
  <si>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</si>
  <si>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</si>
  <si>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</si>
  <si>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</si>
  <si>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</si>
  <si>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</si>
  <si>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</si>
  <si>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</si>
  <si>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</si>
  <si>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</si>
  <si>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</si>
  <si>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</si>
  <si>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</si>
  <si>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</si>
  <si>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</si>
  <si>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</si>
  <si>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</si>
  <si>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</si>
  <si>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</si>
  <si>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</si>
  <si>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</si>
  <si>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</si>
  <si>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</si>
  <si>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</si>
  <si>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</si>
  <si>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</si>
  <si>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</si>
  <si>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</si>
  <si>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</si>
  <si>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</si>
  <si>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</si>
  <si>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</si>
  <si>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</si>
  <si>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</si>
  <si>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</si>
  <si>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</si>
  <si>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</si>
  <si>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</si>
  <si>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</si>
  <si>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</si>
  <si>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</si>
  <si>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</si>
  <si>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</si>
  <si>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</si>
  <si>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</si>
  <si>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</si>
  <si>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</si>
  <si>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</si>
  <si>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</si>
  <si>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</si>
  <si>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</si>
  <si>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</si>
  <si>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</si>
  <si>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</si>
  <si>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</si>
  <si>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</si>
  <si>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</si>
  <si>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</si>
  <si>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</si>
  <si>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</si>
  <si>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</si>
  <si>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</si>
  <si>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</si>
  <si>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</si>
  <si>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</si>
  <si>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</si>
  <si>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</si>
  <si>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</si>
  <si>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</si>
  <si>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</si>
  <si>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</si>
  <si>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</si>
  <si>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</si>
  <si>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</si>
  <si>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</si>
  <si>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</si>
  <si>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</si>
  <si>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</si>
  <si>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</si>
  <si>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</si>
  <si>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</si>
  <si>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</si>
  <si>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</si>
  <si>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</si>
  <si>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</si>
  <si>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</si>
  <si>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</si>
  <si>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</si>
  <si>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</si>
  <si>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</si>
  <si>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</si>
  <si>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</si>
  <si>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</si>
  <si>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</si>
  <si>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</si>
  <si>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</si>
  <si>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</si>
  <si>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</si>
  <si>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</si>
  <si>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</si>
  <si>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</si>
  <si>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</si>
  <si>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</si>
  <si>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</si>
  <si>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</si>
  <si>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</si>
  <si>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</si>
  <si>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</si>
  <si>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</si>
  <si>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</si>
  <si>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</si>
  <si>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</si>
  <si>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</si>
  <si>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</si>
  <si>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</si>
  <si>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</si>
  <si>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</si>
  <si>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</si>
  <si>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</si>
  <si>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</si>
  <si>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</si>
  <si>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</si>
  <si>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</si>
  <si>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</si>
  <si>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</si>
  <si>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</si>
  <si>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</si>
  <si>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</si>
  <si>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</si>
  <si>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</si>
  <si>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</si>
  <si>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</si>
  <si>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</si>
  <si>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</si>
  <si>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</si>
  <si>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</si>
  <si>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</si>
  <si>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</si>
  <si>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</si>
  <si>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</si>
  <si>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</si>
  <si>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</si>
  <si>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</si>
  <si>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</si>
  <si>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</si>
  <si>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</si>
  <si>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</si>
  <si>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</si>
  <si>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</si>
  <si>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</si>
  <si>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</si>
  <si>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</si>
  <si>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</si>
  <si>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</si>
  <si>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</si>
  <si>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</si>
  <si>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</si>
  <si>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</si>
  <si>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</si>
  <si>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</si>
  <si>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</si>
  <si>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</si>
  <si>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</si>
  <si>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</si>
  <si>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</si>
  <si>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</si>
  <si>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</si>
  <si>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</si>
  <si>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</si>
  <si>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</si>
  <si>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</si>
  <si>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</si>
  <si>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</si>
  <si>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</si>
  <si>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</si>
  <si>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</si>
  <si>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</si>
  <si>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</si>
  <si>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</si>
  <si>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</si>
  <si>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</si>
  <si>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</si>
  <si>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</si>
  <si>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</si>
  <si>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</si>
  <si>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</si>
  <si>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</si>
  <si>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</si>
  <si>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</si>
  <si>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</si>
  <si>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</si>
  <si>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</si>
  <si>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</si>
  <si>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</si>
  <si>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</si>
  <si>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</si>
  <si>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</si>
  <si>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</si>
  <si>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</si>
  <si>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</si>
  <si>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</si>
  <si>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</si>
  <si>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</si>
  <si>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</si>
  <si>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</si>
  <si>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</si>
  <si>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</si>
  <si>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</si>
  <si>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</si>
  <si>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</si>
  <si>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</si>
  <si>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</si>
  <si>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</si>
  <si>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</si>
  <si>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</si>
  <si>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</si>
  <si>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</si>
  <si>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</si>
  <si>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</si>
  <si>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</si>
  <si>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</si>
  <si>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</si>
  <si>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</si>
  <si>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</si>
  <si>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</si>
  <si>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</si>
  <si>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</si>
  <si>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</si>
  <si>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</si>
  <si>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</si>
  <si>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</si>
  <si>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</si>
  <si>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</si>
  <si>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</si>
  <si>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</si>
  <si>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</si>
  <si>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</si>
  <si>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</si>
  <si>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</si>
  <si>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</si>
  <si>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</si>
  <si>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</si>
  <si>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</si>
  <si>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</si>
  <si>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</si>
  <si>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</si>
  <si>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</si>
  <si>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</si>
  <si>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</si>
  <si>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</si>
  <si>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</si>
  <si>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</si>
  <si>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</si>
  <si>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</si>
  <si>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</si>
  <si>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</si>
  <si>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</si>
  <si>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</si>
  <si>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</si>
  <si>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</si>
  <si>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</si>
  <si>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</si>
  <si>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</si>
  <si>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</si>
  <si>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</si>
  <si>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</si>
  <si>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</si>
  <si>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</si>
  <si>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</si>
  <si>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</si>
  <si>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</si>
  <si>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</si>
  <si>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</si>
  <si>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</si>
  <si>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</si>
  <si>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</si>
  <si>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</si>
  <si>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</si>
  <si>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</si>
  <si>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</si>
  <si>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</si>
  <si>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</si>
  <si>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</si>
  <si>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</si>
  <si>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</si>
  <si>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</si>
  <si>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</si>
  <si>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</si>
  <si>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</si>
  <si>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</si>
  <si>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</si>
  <si>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</si>
  <si>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</si>
  <si>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</si>
  <si>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</si>
  <si>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</si>
  <si>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</si>
  <si>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</si>
  <si>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</si>
  <si>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</si>
  <si>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</si>
  <si>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</si>
  <si>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</si>
  <si>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</si>
  <si>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</si>
  <si>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</si>
  <si>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</si>
  <si>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</si>
  <si>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</si>
  <si>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</si>
  <si>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</si>
  <si>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</si>
  <si>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</si>
  <si>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</si>
  <si>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</si>
  <si>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</si>
  <si>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</si>
  <si>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</si>
  <si>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</si>
  <si>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</si>
  <si>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</si>
  <si>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</si>
  <si>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</si>
  <si>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</si>
  <si>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</si>
  <si>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</si>
  <si>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</si>
  <si>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</si>
  <si>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</si>
  <si>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</si>
  <si>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</si>
  <si>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</si>
  <si>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</si>
  <si>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</si>
  <si>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</si>
  <si>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</si>
  <si>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</si>
  <si>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</si>
  <si>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</si>
  <si>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</si>
  <si>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</si>
  <si>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</si>
  <si>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</si>
  <si>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</si>
  <si>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</si>
  <si>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</si>
  <si>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</si>
  <si>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</si>
  <si>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</si>
  <si>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</si>
  <si>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</si>
  <si>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</si>
  <si>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</si>
  <si>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</si>
  <si>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</si>
  <si>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</si>
  <si>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</si>
  <si>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</si>
  <si>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</si>
  <si>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</si>
  <si>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</si>
  <si>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</si>
  <si>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</si>
  <si>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</si>
  <si>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</si>
  <si>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</si>
  <si>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</si>
  <si>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</si>
  <si>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</si>
  <si>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</si>
  <si>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</si>
  <si>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</si>
  <si>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</si>
  <si>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</si>
  <si>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</si>
  <si>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</si>
  <si>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</si>
  <si>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</si>
  <si>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</si>
  <si>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</si>
  <si>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</si>
  <si>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</si>
  <si>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</si>
  <si>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</si>
  <si>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</si>
  <si>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</si>
  <si>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</si>
  <si>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</si>
  <si>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</si>
  <si>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</si>
  <si>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</si>
  <si>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</si>
  <si>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</si>
  <si>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</si>
  <si>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</si>
  <si>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</si>
  <si>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</si>
  <si>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</si>
  <si>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</si>
  <si>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</si>
  <si>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</si>
  <si>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</si>
  <si>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</si>
  <si>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</si>
  <si>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</si>
  <si>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</si>
  <si>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</si>
  <si>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</si>
  <si>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</si>
  <si>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</si>
  <si>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</si>
  <si>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</si>
  <si>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</si>
  <si>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</si>
  <si>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</si>
  <si>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</si>
  <si>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</si>
  <si>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</si>
  <si>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</si>
  <si>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</si>
  <si>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</si>
  <si>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</si>
  <si>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</si>
  <si>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</si>
  <si>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</si>
  <si>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</si>
  <si>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</si>
  <si>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</si>
  <si>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</si>
  <si>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</si>
  <si>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</si>
  <si>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</si>
  <si>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</si>
  <si>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</si>
  <si>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</si>
  <si>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</si>
  <si>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</si>
  <si>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</si>
  <si>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</si>
  <si>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</si>
  <si>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</si>
  <si>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</si>
  <si>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</si>
  <si>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</si>
  <si>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</si>
  <si>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</si>
  <si>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</si>
  <si>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</si>
  <si>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</si>
  <si>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</si>
  <si>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</si>
  <si>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</si>
  <si>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</si>
  <si>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</si>
  <si>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</si>
  <si>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</si>
  <si>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</si>
  <si>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</si>
  <si>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</si>
  <si>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</si>
  <si>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</si>
  <si>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</si>
  <si>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</si>
  <si>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</si>
  <si>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</si>
  <si>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</si>
  <si>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</si>
  <si>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</si>
  <si>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</si>
  <si>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</si>
  <si>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</si>
  <si>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</si>
  <si>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</si>
  <si>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</si>
  <si>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</si>
  <si>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</si>
  <si>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</si>
  <si>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</si>
  <si>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</si>
  <si>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</si>
  <si>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</si>
  <si>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</si>
  <si>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</si>
  <si>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</si>
  <si>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</si>
  <si>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</si>
  <si>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</si>
  <si>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</si>
  <si>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</si>
  <si>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</si>
  <si>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</si>
  <si>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</si>
  <si>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</si>
  <si>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</si>
  <si>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</si>
  <si>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</si>
  <si>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</si>
  <si>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</si>
  <si>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</si>
  <si>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</si>
  <si>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</si>
  <si>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</si>
  <si>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</si>
  <si>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</si>
  <si>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</si>
  <si>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</si>
  <si>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</si>
  <si>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</si>
  <si>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</si>
  <si>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</si>
  <si>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</si>
  <si>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</si>
  <si>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</si>
  <si>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</si>
  <si>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</si>
  <si>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</si>
  <si>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</si>
  <si>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</si>
  <si>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</si>
  <si>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</si>
  <si>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</si>
  <si>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</si>
  <si>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</si>
  <si>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</si>
  <si>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</si>
  <si>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</si>
  <si>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</si>
  <si>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</si>
  <si>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</si>
  <si>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</si>
  <si>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</si>
  <si>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</si>
  <si>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</si>
  <si>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</si>
  <si>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</si>
  <si>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</si>
  <si>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</si>
  <si>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</si>
  <si>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</si>
  <si>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</si>
  <si>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</si>
  <si>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</si>
  <si>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</si>
  <si>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</si>
  <si>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</si>
  <si>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</si>
  <si>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</si>
  <si>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</si>
  <si>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</si>
  <si>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</si>
  <si>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</si>
  <si>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</si>
  <si>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</si>
  <si>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</si>
  <si>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</si>
  <si>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</si>
  <si>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</si>
  <si>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</si>
  <si>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</si>
  <si>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</si>
  <si>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</si>
  <si>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</si>
  <si>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</si>
  <si>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</si>
  <si>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</si>
  <si>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</si>
  <si>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</si>
  <si>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</si>
  <si>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</si>
  <si>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</si>
  <si>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</si>
  <si>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</si>
  <si>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</si>
  <si>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</si>
  <si>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</si>
  <si>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</si>
  <si>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</si>
  <si>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</si>
  <si>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</si>
  <si>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</si>
  <si>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</si>
  <si>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</si>
  <si>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</si>
  <si>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</si>
  <si>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</si>
  <si>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</si>
  <si>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</si>
  <si>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</si>
  <si>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</si>
  <si>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</si>
  <si>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</si>
  <si>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</si>
  <si>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</si>
  <si>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</si>
  <si>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</si>
  <si>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</si>
  <si>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</si>
  <si>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</si>
  <si>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</si>
  <si>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</si>
  <si>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</si>
  <si>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</si>
  <si>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</si>
  <si>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</si>
  <si>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</si>
  <si>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</si>
  <si>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</si>
  <si>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</si>
  <si>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</si>
  <si>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</si>
  <si>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</si>
  <si>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</si>
  <si>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</si>
  <si>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</si>
  <si>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</si>
  <si>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</si>
  <si>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</si>
  <si>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</si>
  <si>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</si>
  <si>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</si>
  <si>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</si>
  <si>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</si>
  <si>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</si>
  <si>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</si>
  <si>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</si>
  <si>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</si>
  <si>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</si>
  <si>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</si>
  <si>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</si>
  <si>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</si>
  <si>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</si>
  <si>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</si>
  <si>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</si>
  <si>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</si>
  <si>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</si>
  <si>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</si>
  <si>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</si>
  <si>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</si>
  <si>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</si>
  <si>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</si>
  <si>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</si>
  <si>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</si>
  <si>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</si>
  <si>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</si>
  <si>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</si>
  <si>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</si>
  <si>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</si>
  <si>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</si>
  <si>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</si>
  <si>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</si>
  <si>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</si>
  <si>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</si>
  <si>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</si>
  <si>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</si>
  <si>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</si>
  <si>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</si>
  <si>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</si>
  <si>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</si>
  <si>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</si>
  <si>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</si>
  <si>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</si>
  <si>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</si>
  <si>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</si>
  <si>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</si>
  <si>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</si>
  <si>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</si>
  <si>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</si>
  <si>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</si>
  <si>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</si>
  <si>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</si>
  <si>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</si>
  <si>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</si>
  <si>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</si>
  <si>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</si>
  <si>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</si>
  <si>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</si>
  <si>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</si>
  <si>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</si>
  <si>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</si>
  <si>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</si>
  <si>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</si>
  <si>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</si>
  <si>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</si>
  <si>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</si>
  <si>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</si>
  <si>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</si>
  <si>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</si>
  <si>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</si>
  <si>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</si>
  <si>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</si>
  <si>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</si>
  <si>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</si>
  <si>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</si>
  <si>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</si>
  <si>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</si>
  <si>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</si>
  <si>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</si>
  <si>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</si>
  <si>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</si>
  <si>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</si>
  <si>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</si>
  <si>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</si>
  <si>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</si>
  <si>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</si>
  <si>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</si>
  <si>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</si>
  <si>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</si>
  <si>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</si>
  <si>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</si>
  <si>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</si>
  <si>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</si>
  <si>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</si>
  <si>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</si>
  <si>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</si>
  <si>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</si>
  <si>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</si>
  <si>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</si>
  <si>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</si>
  <si>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</si>
  <si>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</si>
  <si>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</si>
  <si>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</si>
  <si>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OPUZEN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</si>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</sst>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776160.04999999981</v>
      </c>
      <c r="D2" s="7">
        <f>'PR-RAS'!E6</f>
        <v>845467.2</v>
      </c>
      <c r="E2" s="7">
        <v>0</v>
      </c>
      <c r="F2" s="7">
        <v>0</v>
      </c>
      <c r="G2" s="8">
        <f t="shared" ref="G2:G274" si="0">(B2/1000)*(C2*1+D2*2)</f>
        <v>2467.0944499999996</v>
      </c>
      <c r="H2" s="8">
        <f t="shared" ref="H2:H274" si="1">ABS(C2-ROUND(C2,0))+ABS(D2-ROUND(D2,0))</f>
        <v>0.24999999976716936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688140.44</v>
      </c>
      <c r="D45" s="2">
        <f>'PR-RAS'!E49</f>
        <v>730173.07</v>
      </c>
      <c r="E45" s="2">
        <v>0</v>
      </c>
      <c r="F45" s="2">
        <v>0</v>
      </c>
      <c r="G45" s="3">
        <f t="shared" si="0"/>
        <v>94533.409520000001</v>
      </c>
      <c r="H45" s="3">
        <f t="shared" si="1"/>
        <v>0.5099999998928979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688140.44</v>
      </c>
      <c r="D64" s="2">
        <f>'PR-RAS'!E68</f>
        <v>730173.07</v>
      </c>
      <c r="E64" s="2">
        <v>0</v>
      </c>
      <c r="F64" s="2">
        <v>0</v>
      </c>
      <c r="G64" s="3">
        <f t="shared" si="0"/>
        <v>135354.65454000002</v>
      </c>
      <c r="H64" s="3">
        <f t="shared" si="1"/>
        <v>0.5099999998928979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688140.44</v>
      </c>
      <c r="D65" s="2">
        <f>'PR-RAS'!E69</f>
        <v>730173.07</v>
      </c>
      <c r="E65" s="2">
        <v>0</v>
      </c>
      <c r="F65" s="2">
        <v>0</v>
      </c>
      <c r="G65" s="3">
        <f t="shared" si="0"/>
        <v>137503.14112000001</v>
      </c>
      <c r="H65" s="3">
        <f t="shared" si="1"/>
        <v>0.5099999998928979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v>
      </c>
      <c r="D78" s="2">
        <f>'PR-RAS'!E82</f>
        <v>0</v>
      </c>
      <c r="E78" s="2">
        <v>0</v>
      </c>
      <c r="F78" s="2">
        <v>0</v>
      </c>
      <c r="G78" s="3">
        <f t="shared" si="0"/>
        <v>1.54E-2</v>
      </c>
      <c r="H78" s="3">
        <f t="shared" si="1"/>
        <v>0.2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v>
      </c>
      <c r="D79" s="2">
        <f>'PR-RAS'!E83</f>
        <v>0</v>
      </c>
      <c r="E79" s="2">
        <v>0</v>
      </c>
      <c r="F79" s="2">
        <v>0</v>
      </c>
      <c r="G79" s="3">
        <f t="shared" si="0"/>
        <v>1.5600000000000001E-2</v>
      </c>
      <c r="H79" s="3">
        <f t="shared" si="1"/>
        <v>0.2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v>
      </c>
      <c r="D81" s="2">
        <f>'PR-RAS'!E85</f>
        <v>0</v>
      </c>
      <c r="E81" s="2">
        <v>0</v>
      </c>
      <c r="F81" s="2">
        <v>0</v>
      </c>
      <c r="G81" s="3">
        <f t="shared" si="0"/>
        <v>1.6E-2</v>
      </c>
      <c r="H81" s="3">
        <f t="shared" si="1"/>
        <v>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4647.3500000000004</v>
      </c>
      <c r="D102" s="2">
        <f>'PR-RAS'!E106</f>
        <v>4822</v>
      </c>
      <c r="E102" s="2">
        <v>0</v>
      </c>
      <c r="F102" s="2">
        <v>0</v>
      </c>
      <c r="G102" s="3">
        <f t="shared" si="0"/>
        <v>1443.4263500000002</v>
      </c>
      <c r="H102" s="3">
        <f t="shared" si="1"/>
        <v>0.3500000000003638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4647.3500000000004</v>
      </c>
      <c r="D108" s="2">
        <f>'PR-RAS'!E112</f>
        <v>4822</v>
      </c>
      <c r="E108" s="2">
        <v>0</v>
      </c>
      <c r="F108" s="2">
        <v>0</v>
      </c>
      <c r="G108" s="3">
        <f t="shared" si="0"/>
        <v>1529.17445</v>
      </c>
      <c r="H108" s="3">
        <f t="shared" si="1"/>
        <v>0.3500000000003638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4647.3500000000004</v>
      </c>
      <c r="D113" s="2">
        <f>'PR-RAS'!E117</f>
        <v>4822</v>
      </c>
      <c r="E113" s="2">
        <v>0</v>
      </c>
      <c r="F113" s="2">
        <v>0</v>
      </c>
      <c r="G113" s="3">
        <f t="shared" si="0"/>
        <v>1600.6312</v>
      </c>
      <c r="H113" s="3">
        <f t="shared" si="1"/>
        <v>0.3500000000003638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83372.06</v>
      </c>
      <c r="D130" s="2">
        <f>'PR-RAS'!E134</f>
        <v>110472.13</v>
      </c>
      <c r="E130" s="2">
        <v>0</v>
      </c>
      <c r="F130" s="2">
        <v>0</v>
      </c>
      <c r="G130" s="3">
        <f t="shared" si="0"/>
        <v>39256.80528</v>
      </c>
      <c r="H130" s="3">
        <f t="shared" si="1"/>
        <v>0.19000000000232831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83372.06</v>
      </c>
      <c r="D131" s="2">
        <f>'PR-RAS'!E135</f>
        <v>110472.13</v>
      </c>
      <c r="E131" s="2">
        <v>0</v>
      </c>
      <c r="F131" s="2">
        <v>0</v>
      </c>
      <c r="G131" s="3">
        <f t="shared" si="0"/>
        <v>39561.121600000006</v>
      </c>
      <c r="H131" s="3">
        <f t="shared" si="1"/>
        <v>0.19000000000232831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83372.06</v>
      </c>
      <c r="D132" s="2">
        <f>'PR-RAS'!E136</f>
        <v>103043.63</v>
      </c>
      <c r="E132" s="2">
        <v>0</v>
      </c>
      <c r="F132" s="2">
        <v>0</v>
      </c>
      <c r="G132" s="3">
        <f t="shared" si="0"/>
        <v>37919.170920000004</v>
      </c>
      <c r="H132" s="3">
        <f t="shared" si="1"/>
        <v>0.42999999999301508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7428.5</v>
      </c>
      <c r="E133" s="2">
        <v>0</v>
      </c>
      <c r="F133" s="2">
        <v>0</v>
      </c>
      <c r="G133" s="3">
        <f t="shared" si="0"/>
        <v>1961.124</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880368.36999999988</v>
      </c>
      <c r="D148" s="2">
        <f>'PR-RAS'!E152</f>
        <v>826027.25999999989</v>
      </c>
      <c r="E148" s="2">
        <v>0</v>
      </c>
      <c r="F148" s="2">
        <v>0</v>
      </c>
      <c r="G148" s="3">
        <f t="shared" si="0"/>
        <v>372266.16482999991</v>
      </c>
      <c r="H148" s="3">
        <f t="shared" si="1"/>
        <v>0.62999999977182597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740222.91999999993</v>
      </c>
      <c r="D149" s="2">
        <f>'PR-RAS'!E153</f>
        <v>695940.25999999989</v>
      </c>
      <c r="E149" s="2">
        <v>0</v>
      </c>
      <c r="F149" s="2">
        <v>0</v>
      </c>
      <c r="G149" s="3">
        <f t="shared" si="0"/>
        <v>315551.30911999993</v>
      </c>
      <c r="H149" s="3">
        <f t="shared" si="1"/>
        <v>0.33999999996740371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616011.59</v>
      </c>
      <c r="D150" s="2">
        <f>'PR-RAS'!E154</f>
        <v>578222.86</v>
      </c>
      <c r="E150" s="2">
        <v>0</v>
      </c>
      <c r="F150" s="2">
        <v>0</v>
      </c>
      <c r="G150" s="3">
        <f t="shared" si="0"/>
        <v>264096.13919000002</v>
      </c>
      <c r="H150" s="3">
        <f t="shared" si="1"/>
        <v>0.55000000004656613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616011.59</v>
      </c>
      <c r="D151" s="2">
        <f>'PR-RAS'!E155</f>
        <v>578222.86</v>
      </c>
      <c r="E151" s="2">
        <v>0</v>
      </c>
      <c r="F151" s="2">
        <v>0</v>
      </c>
      <c r="G151" s="3">
        <f t="shared" si="0"/>
        <v>265868.59649999999</v>
      </c>
      <c r="H151" s="3">
        <f t="shared" si="1"/>
        <v>0.55000000004656613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23256.01</v>
      </c>
      <c r="D155" s="2">
        <f>'PR-RAS'!E159</f>
        <v>22310.57</v>
      </c>
      <c r="E155" s="2">
        <v>0</v>
      </c>
      <c r="F155" s="2">
        <v>0</v>
      </c>
      <c r="G155" s="3">
        <f t="shared" si="0"/>
        <v>10453.081099999999</v>
      </c>
      <c r="H155" s="3">
        <f t="shared" si="1"/>
        <v>0.43999999999869033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100955.32</v>
      </c>
      <c r="D156" s="2">
        <f>'PR-RAS'!E160</f>
        <v>95406.83</v>
      </c>
      <c r="E156" s="2">
        <v>0</v>
      </c>
      <c r="F156" s="2">
        <v>0</v>
      </c>
      <c r="G156" s="3">
        <f t="shared" si="0"/>
        <v>45224.191899999998</v>
      </c>
      <c r="H156" s="3">
        <f t="shared" si="1"/>
        <v>0.49000000000523869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100955.32</v>
      </c>
      <c r="D158" s="2">
        <f>'PR-RAS'!E162</f>
        <v>95406.83</v>
      </c>
      <c r="E158" s="2">
        <v>0</v>
      </c>
      <c r="F158" s="2">
        <v>0</v>
      </c>
      <c r="G158" s="3">
        <f t="shared" si="0"/>
        <v>45807.729859999999</v>
      </c>
      <c r="H158" s="3">
        <f t="shared" si="1"/>
        <v>0.49000000000523869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139768.86000000002</v>
      </c>
      <c r="D160" s="2">
        <f>'PR-RAS'!E164</f>
        <v>129328.65</v>
      </c>
      <c r="E160" s="2">
        <v>0</v>
      </c>
      <c r="F160" s="2">
        <v>0</v>
      </c>
      <c r="G160" s="3">
        <f t="shared" si="0"/>
        <v>63349.759440000009</v>
      </c>
      <c r="H160" s="3">
        <f t="shared" si="1"/>
        <v>0.48999999999068677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16420.45</v>
      </c>
      <c r="D161" s="2">
        <f>'PR-RAS'!E165</f>
        <v>16537.629999999997</v>
      </c>
      <c r="E161" s="2">
        <v>0</v>
      </c>
      <c r="F161" s="2">
        <v>0</v>
      </c>
      <c r="G161" s="3">
        <f t="shared" si="0"/>
        <v>7919.3135999999986</v>
      </c>
      <c r="H161" s="3">
        <f t="shared" si="1"/>
        <v>0.82000000000334694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3249.5</v>
      </c>
      <c r="D162" s="2">
        <f>'PR-RAS'!E166</f>
        <v>3175.74</v>
      </c>
      <c r="E162" s="2">
        <v>0</v>
      </c>
      <c r="F162" s="2">
        <v>0</v>
      </c>
      <c r="G162" s="3">
        <f t="shared" si="0"/>
        <v>1545.7577799999999</v>
      </c>
      <c r="H162" s="3">
        <f t="shared" si="1"/>
        <v>0.76000000000021828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12900.95</v>
      </c>
      <c r="D163" s="2">
        <f>'PR-RAS'!E167</f>
        <v>13361.89</v>
      </c>
      <c r="E163" s="2">
        <v>0</v>
      </c>
      <c r="F163" s="2">
        <v>0</v>
      </c>
      <c r="G163" s="3">
        <f t="shared" si="0"/>
        <v>6419.2062599999999</v>
      </c>
      <c r="H163" s="3">
        <f t="shared" si="1"/>
        <v>0.15999999999985448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270</v>
      </c>
      <c r="D164" s="2">
        <f>'PR-RAS'!E168</f>
        <v>0</v>
      </c>
      <c r="E164" s="2">
        <v>0</v>
      </c>
      <c r="F164" s="2">
        <v>0</v>
      </c>
      <c r="G164" s="3">
        <f t="shared" si="0"/>
        <v>44.010000000000005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68249.790000000008</v>
      </c>
      <c r="D166" s="2">
        <f>'PR-RAS'!E170</f>
        <v>57039.43</v>
      </c>
      <c r="E166" s="2">
        <v>0</v>
      </c>
      <c r="F166" s="2">
        <v>0</v>
      </c>
      <c r="G166" s="3">
        <f t="shared" si="0"/>
        <v>30084.227250000004</v>
      </c>
      <c r="H166" s="3">
        <f t="shared" si="1"/>
        <v>0.63999999999214197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4818.3100000000004</v>
      </c>
      <c r="D167" s="2">
        <f>'PR-RAS'!E171</f>
        <v>3463.97</v>
      </c>
      <c r="E167" s="2">
        <v>0</v>
      </c>
      <c r="F167" s="2">
        <v>0</v>
      </c>
      <c r="G167" s="3">
        <f t="shared" si="0"/>
        <v>1949.8775000000001</v>
      </c>
      <c r="H167" s="3">
        <f t="shared" si="1"/>
        <v>0.34000000000060027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51795.4</v>
      </c>
      <c r="D168" s="2">
        <f>'PR-RAS'!E172</f>
        <v>43623.07</v>
      </c>
      <c r="E168" s="2">
        <v>0</v>
      </c>
      <c r="F168" s="2">
        <v>0</v>
      </c>
      <c r="G168" s="3">
        <f t="shared" si="0"/>
        <v>23219.937180000004</v>
      </c>
      <c r="H168" s="3">
        <f t="shared" si="1"/>
        <v>0.47000000000116415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11622.2</v>
      </c>
      <c r="D169" s="2">
        <f>'PR-RAS'!E173</f>
        <v>9927.39</v>
      </c>
      <c r="E169" s="2">
        <v>0</v>
      </c>
      <c r="F169" s="2">
        <v>0</v>
      </c>
      <c r="G169" s="3">
        <f t="shared" si="0"/>
        <v>5288.1326399999998</v>
      </c>
      <c r="H169" s="3">
        <f t="shared" si="1"/>
        <v>0.59000000000014552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13.88</v>
      </c>
      <c r="D170" s="2">
        <f>'PR-RAS'!E174</f>
        <v>0</v>
      </c>
      <c r="E170" s="2">
        <v>0</v>
      </c>
      <c r="F170" s="2">
        <v>0</v>
      </c>
      <c r="G170" s="3">
        <f t="shared" si="0"/>
        <v>2.3457200000000005</v>
      </c>
      <c r="H170" s="3">
        <f t="shared" si="1"/>
        <v>0.11999999999999922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25</v>
      </c>
      <c r="E171" s="2">
        <v>0</v>
      </c>
      <c r="F171" s="2">
        <v>0</v>
      </c>
      <c r="G171" s="3">
        <f t="shared" si="0"/>
        <v>8.5</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46397.360000000008</v>
      </c>
      <c r="D174" s="2">
        <f>'PR-RAS'!E178</f>
        <v>51423.810000000005</v>
      </c>
      <c r="E174" s="2">
        <v>0</v>
      </c>
      <c r="F174" s="2">
        <v>0</v>
      </c>
      <c r="G174" s="3">
        <f t="shared" si="0"/>
        <v>25819.381539999998</v>
      </c>
      <c r="H174" s="3">
        <f t="shared" si="1"/>
        <v>0.55000000000291038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30394.34</v>
      </c>
      <c r="D175" s="2">
        <f>'PR-RAS'!E179</f>
        <v>28271.74</v>
      </c>
      <c r="E175" s="2">
        <v>0</v>
      </c>
      <c r="F175" s="2">
        <v>0</v>
      </c>
      <c r="G175" s="3">
        <f t="shared" si="0"/>
        <v>15127.180679999999</v>
      </c>
      <c r="H175" s="3">
        <f t="shared" si="1"/>
        <v>0.59999999999854481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1248.19</v>
      </c>
      <c r="D176" s="2">
        <f>'PR-RAS'!E180</f>
        <v>3531.38</v>
      </c>
      <c r="E176" s="2">
        <v>0</v>
      </c>
      <c r="F176" s="2">
        <v>0</v>
      </c>
      <c r="G176" s="3">
        <f t="shared" si="0"/>
        <v>1454.41625</v>
      </c>
      <c r="H176" s="3">
        <f t="shared" si="1"/>
        <v>0.57000000000016371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256.22000000000003</v>
      </c>
      <c r="E177" s="2">
        <v>0</v>
      </c>
      <c r="F177" s="2">
        <v>0</v>
      </c>
      <c r="G177" s="3">
        <f t="shared" si="0"/>
        <v>101.40416</v>
      </c>
      <c r="H177" s="3">
        <f t="shared" si="1"/>
        <v>0.50000000000002842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3106.73</v>
      </c>
      <c r="D178" s="2">
        <f>'PR-RAS'!E182</f>
        <v>4763.92</v>
      </c>
      <c r="E178" s="2">
        <v>0</v>
      </c>
      <c r="F178" s="2">
        <v>0</v>
      </c>
      <c r="G178" s="3">
        <f t="shared" si="0"/>
        <v>2236.31889</v>
      </c>
      <c r="H178" s="3">
        <f t="shared" si="1"/>
        <v>0.34999999999990905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6052.5</v>
      </c>
      <c r="D179" s="2">
        <f>'PR-RAS'!E183</f>
        <v>5956.5</v>
      </c>
      <c r="E179" s="2">
        <v>0</v>
      </c>
      <c r="F179" s="2">
        <v>0</v>
      </c>
      <c r="G179" s="3">
        <f t="shared" si="0"/>
        <v>3197.8589999999999</v>
      </c>
      <c r="H179" s="3">
        <f t="shared" si="1"/>
        <v>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434.26</v>
      </c>
      <c r="D180" s="2">
        <f>'PR-RAS'!E184</f>
        <v>312.5</v>
      </c>
      <c r="E180" s="2">
        <v>0</v>
      </c>
      <c r="F180" s="2">
        <v>0</v>
      </c>
      <c r="G180" s="3">
        <f t="shared" si="0"/>
        <v>189.60754</v>
      </c>
      <c r="H180" s="3">
        <f t="shared" si="1"/>
        <v>0.75999999999999091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3926.75</v>
      </c>
      <c r="D181" s="2">
        <f>'PR-RAS'!E185</f>
        <v>7130.5</v>
      </c>
      <c r="E181" s="2">
        <v>0</v>
      </c>
      <c r="F181" s="2">
        <v>0</v>
      </c>
      <c r="G181" s="3">
        <f t="shared" si="0"/>
        <v>3273.7950000000001</v>
      </c>
      <c r="H181" s="3">
        <f t="shared" si="1"/>
        <v>0.75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1170.8699999999999</v>
      </c>
      <c r="D182" s="2">
        <f>'PR-RAS'!E186</f>
        <v>1201.05</v>
      </c>
      <c r="E182" s="2">
        <v>0</v>
      </c>
      <c r="F182" s="2">
        <v>0</v>
      </c>
      <c r="G182" s="3">
        <f t="shared" si="0"/>
        <v>646.70756999999992</v>
      </c>
      <c r="H182" s="3">
        <f t="shared" si="1"/>
        <v>0.18000000000006366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8701.26</v>
      </c>
      <c r="D190" s="2">
        <f>'PR-RAS'!E194</f>
        <v>4327.78</v>
      </c>
      <c r="E190" s="2">
        <v>0</v>
      </c>
      <c r="F190" s="2">
        <v>0</v>
      </c>
      <c r="G190" s="3">
        <f t="shared" si="0"/>
        <v>3280.4389799999999</v>
      </c>
      <c r="H190" s="3">
        <f t="shared" si="1"/>
        <v>0.48000000000047294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1422.7</v>
      </c>
      <c r="D193" s="2">
        <f>'PR-RAS'!E197</f>
        <v>1449.21</v>
      </c>
      <c r="E193" s="2">
        <v>0</v>
      </c>
      <c r="F193" s="2">
        <v>0</v>
      </c>
      <c r="G193" s="3">
        <f t="shared" si="0"/>
        <v>829.65503999999999</v>
      </c>
      <c r="H193" s="3">
        <f t="shared" si="1"/>
        <v>0.50999999999999091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6104</v>
      </c>
      <c r="D195" s="2">
        <f>'PR-RAS'!E199</f>
        <v>2520</v>
      </c>
      <c r="E195" s="2">
        <v>0</v>
      </c>
      <c r="F195" s="2">
        <v>0</v>
      </c>
      <c r="G195" s="3">
        <f t="shared" si="0"/>
        <v>2161.9360000000001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1049.56</v>
      </c>
      <c r="D197" s="2">
        <f>'PR-RAS'!E201</f>
        <v>218.57</v>
      </c>
      <c r="E197" s="2">
        <v>0</v>
      </c>
      <c r="F197" s="2">
        <v>0</v>
      </c>
      <c r="G197" s="3">
        <f t="shared" si="0"/>
        <v>291.39319999999998</v>
      </c>
      <c r="H197" s="3">
        <f t="shared" si="1"/>
        <v>0.87000000000006139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376.59</v>
      </c>
      <c r="D198" s="2">
        <f>'PR-RAS'!E202</f>
        <v>78.849999999999994</v>
      </c>
      <c r="E198" s="2">
        <v>0</v>
      </c>
      <c r="F198" s="2">
        <v>0</v>
      </c>
      <c r="G198" s="3">
        <f t="shared" si="0"/>
        <v>105.25512999999999</v>
      </c>
      <c r="H198" s="3">
        <f t="shared" si="1"/>
        <v>0.5600000000000307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376.59</v>
      </c>
      <c r="D212" s="2">
        <f>'PR-RAS'!E216</f>
        <v>78.849999999999994</v>
      </c>
      <c r="E212" s="2">
        <v>0</v>
      </c>
      <c r="F212" s="2">
        <v>0</v>
      </c>
      <c r="G212" s="3">
        <f t="shared" si="0"/>
        <v>112.73518999999999</v>
      </c>
      <c r="H212" s="3">
        <f t="shared" si="1"/>
        <v>0.5600000000000307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376.59</v>
      </c>
      <c r="D213" s="2">
        <f>'PR-RAS'!E217</f>
        <v>78.849999999999994</v>
      </c>
      <c r="E213" s="2">
        <v>0</v>
      </c>
      <c r="F213" s="2">
        <v>0</v>
      </c>
      <c r="G213" s="3">
        <f t="shared" si="0"/>
        <v>113.26947999999999</v>
      </c>
      <c r="H213" s="3">
        <f t="shared" si="1"/>
        <v>0.5600000000000307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679.5</v>
      </c>
      <c r="E269" s="2">
        <v>0</v>
      </c>
      <c r="F269" s="2">
        <v>0</v>
      </c>
      <c r="G269" s="3">
        <f t="shared" si="0"/>
        <v>364.21200000000005</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679.5</v>
      </c>
      <c r="E270" s="2">
        <v>0</v>
      </c>
      <c r="F270" s="2">
        <v>0</v>
      </c>
      <c r="G270" s="3">
        <f t="shared" si="0"/>
        <v>365.57100000000003</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679.5</v>
      </c>
      <c r="E272" s="2">
        <v>0</v>
      </c>
      <c r="F272" s="2">
        <v>0</v>
      </c>
      <c r="G272" s="3">
        <f t="shared" si="0"/>
        <v>368.28900000000004</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880368.36999999988</v>
      </c>
      <c r="D295" s="2">
        <f>'PR-RAS'!E299</f>
        <v>826027.25999999989</v>
      </c>
      <c r="E295" s="2">
        <v>0</v>
      </c>
      <c r="F295" s="2">
        <v>0</v>
      </c>
      <c r="G295" s="3">
        <f t="shared" si="12"/>
        <v>744532.32965999981</v>
      </c>
      <c r="H295" s="3">
        <f t="shared" si="13"/>
        <v>0.62999999977182597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19439.940000000061</v>
      </c>
      <c r="E296" s="2">
        <v>0</v>
      </c>
      <c r="F296" s="2">
        <v>0</v>
      </c>
      <c r="G296" s="3">
        <f t="shared" si="12"/>
        <v>11469.564600000034</v>
      </c>
      <c r="H296" s="3">
        <f t="shared" si="13"/>
        <v>5.9999999939464033E-2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104208.32000000007</v>
      </c>
      <c r="D297" s="2">
        <f>'PR-RAS'!E301</f>
        <v>0</v>
      </c>
      <c r="E297" s="2">
        <v>0</v>
      </c>
      <c r="F297" s="2">
        <v>0</v>
      </c>
      <c r="G297" s="3">
        <f t="shared" si="12"/>
        <v>30845.662720000018</v>
      </c>
      <c r="H297" s="3">
        <f t="shared" si="13"/>
        <v>0.32000000006519258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10196.540000000001</v>
      </c>
      <c r="D298" s="2">
        <f>'PR-RAS'!E302</f>
        <v>0</v>
      </c>
      <c r="E298" s="2">
        <v>0</v>
      </c>
      <c r="F298" s="2">
        <v>0</v>
      </c>
      <c r="G298" s="3">
        <f t="shared" si="12"/>
        <v>3028.3723800000002</v>
      </c>
      <c r="H298" s="3">
        <f t="shared" si="13"/>
        <v>0.45999999999912689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109565.75</v>
      </c>
      <c r="E299" s="2">
        <v>0</v>
      </c>
      <c r="F299" s="2">
        <v>0</v>
      </c>
      <c r="G299" s="3">
        <f t="shared" si="12"/>
        <v>65301.186999999998</v>
      </c>
      <c r="H299" s="3">
        <f t="shared" si="13"/>
        <v>0.25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104053.67</v>
      </c>
      <c r="D300" s="2">
        <f>'PR-RAS'!E304</f>
        <v>107077.23</v>
      </c>
      <c r="E300" s="2">
        <v>0</v>
      </c>
      <c r="F300" s="2">
        <v>0</v>
      </c>
      <c r="G300" s="3">
        <f t="shared" si="12"/>
        <v>95144.230869999999</v>
      </c>
      <c r="H300" s="3">
        <f t="shared" si="13"/>
        <v>0.55999999999767169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1772.17</v>
      </c>
      <c r="D355" s="2">
        <f>'PR-RAS'!E360</f>
        <v>7777.55</v>
      </c>
      <c r="E355" s="2">
        <v>0</v>
      </c>
      <c r="F355" s="2">
        <v>0</v>
      </c>
      <c r="G355" s="3">
        <f t="shared" si="12"/>
        <v>6133.85358</v>
      </c>
      <c r="H355" s="3">
        <f t="shared" si="13"/>
        <v>0.61999999999989086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1772.17</v>
      </c>
      <c r="D368" s="2">
        <f>'PR-RAS'!E373</f>
        <v>349.05</v>
      </c>
      <c r="E368" s="2">
        <v>0</v>
      </c>
      <c r="F368" s="2">
        <v>0</v>
      </c>
      <c r="G368" s="3">
        <f t="shared" si="12"/>
        <v>906.58908999999994</v>
      </c>
      <c r="H368" s="3">
        <f t="shared" si="13"/>
        <v>0.22000000000008413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1533.78</v>
      </c>
      <c r="D374" s="2">
        <f>'PR-RAS'!E379</f>
        <v>349.05</v>
      </c>
      <c r="E374" s="2">
        <v>0</v>
      </c>
      <c r="F374" s="2">
        <v>0</v>
      </c>
      <c r="G374" s="3">
        <f t="shared" si="12"/>
        <v>832.49124000000006</v>
      </c>
      <c r="H374" s="3">
        <f t="shared" si="13"/>
        <v>0.27000000000003865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1113.75</v>
      </c>
      <c r="D375" s="2">
        <f>'PR-RAS'!E380</f>
        <v>0</v>
      </c>
      <c r="E375" s="2">
        <v>0</v>
      </c>
      <c r="F375" s="2">
        <v>0</v>
      </c>
      <c r="G375" s="3">
        <f t="shared" si="12"/>
        <v>416.54250000000002</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349.05</v>
      </c>
      <c r="E376" s="2">
        <v>0</v>
      </c>
      <c r="F376" s="2">
        <v>0</v>
      </c>
      <c r="G376" s="3">
        <f t="shared" si="12"/>
        <v>261.78750000000002</v>
      </c>
      <c r="H376" s="3">
        <f t="shared" si="13"/>
        <v>5.0000000000011369E-2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420.03</v>
      </c>
      <c r="D377" s="2">
        <f>'PR-RAS'!E382</f>
        <v>0</v>
      </c>
      <c r="E377" s="2">
        <v>0</v>
      </c>
      <c r="F377" s="2">
        <v>0</v>
      </c>
      <c r="G377" s="3">
        <f t="shared" si="12"/>
        <v>157.93127999999999</v>
      </c>
      <c r="H377" s="3">
        <f t="shared" si="13"/>
        <v>2.9999999999972715E-2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238.39</v>
      </c>
      <c r="D388" s="2">
        <f>'PR-RAS'!E393</f>
        <v>0</v>
      </c>
      <c r="E388" s="2">
        <v>0</v>
      </c>
      <c r="F388" s="2">
        <v>0</v>
      </c>
      <c r="G388" s="3">
        <f t="shared" si="12"/>
        <v>92.256929999999997</v>
      </c>
      <c r="H388" s="3">
        <f t="shared" si="13"/>
        <v>0.38999999999998636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238.39</v>
      </c>
      <c r="D389" s="2">
        <f>'PR-RAS'!E394</f>
        <v>0</v>
      </c>
      <c r="E389" s="2">
        <v>0</v>
      </c>
      <c r="F389" s="2">
        <v>0</v>
      </c>
      <c r="G389" s="3">
        <f t="shared" si="12"/>
        <v>92.495319999999992</v>
      </c>
      <c r="H389" s="3">
        <f t="shared" si="13"/>
        <v>0.38999999999998636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7428.5</v>
      </c>
      <c r="E407" s="2">
        <v>0</v>
      </c>
      <c r="F407" s="2">
        <v>0</v>
      </c>
      <c r="G407" s="3">
        <f t="shared" si="12"/>
        <v>6031.942</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7428.5</v>
      </c>
      <c r="E408" s="2">
        <v>0</v>
      </c>
      <c r="F408" s="2">
        <v>0</v>
      </c>
      <c r="G408" s="3">
        <f t="shared" si="12"/>
        <v>6046.799</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1772.17</v>
      </c>
      <c r="D413" s="2">
        <f>'PR-RAS'!E418</f>
        <v>7777.55</v>
      </c>
      <c r="E413" s="2">
        <v>0</v>
      </c>
      <c r="F413" s="2">
        <v>0</v>
      </c>
      <c r="G413" s="3">
        <f t="shared" si="12"/>
        <v>7138.8352399999994</v>
      </c>
      <c r="H413" s="3">
        <f t="shared" si="13"/>
        <v>0.61999999999989086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2420.17</v>
      </c>
      <c r="D415" s="2">
        <f>'PR-RAS'!E420</f>
        <v>5323.71</v>
      </c>
      <c r="E415" s="2">
        <v>0</v>
      </c>
      <c r="F415" s="2">
        <v>0</v>
      </c>
      <c r="G415" s="3">
        <f t="shared" si="12"/>
        <v>5409.9822599999998</v>
      </c>
      <c r="H415" s="3">
        <f t="shared" si="13"/>
        <v>0.46000000000003638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776160.04999999981</v>
      </c>
      <c r="D417" s="2">
        <f>'PR-RAS'!E422</f>
        <v>845467.2</v>
      </c>
      <c r="E417" s="2">
        <v>0</v>
      </c>
      <c r="F417" s="2">
        <v>0</v>
      </c>
      <c r="G417" s="3">
        <f t="shared" si="12"/>
        <v>1026311.2911999999</v>
      </c>
      <c r="H417" s="3">
        <f t="shared" si="13"/>
        <v>0.24999999976716936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882140.53999999992</v>
      </c>
      <c r="D418" s="2">
        <f>'PR-RAS'!E423</f>
        <v>833804.80999999994</v>
      </c>
      <c r="E418" s="2">
        <v>0</v>
      </c>
      <c r="F418" s="2">
        <v>0</v>
      </c>
      <c r="G418" s="3">
        <f t="shared" si="12"/>
        <v>1063245.8167199998</v>
      </c>
      <c r="H418" s="3">
        <f t="shared" si="13"/>
        <v>0.65000000013969839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11662.390000000014</v>
      </c>
      <c r="E419" s="2">
        <v>0</v>
      </c>
      <c r="F419" s="2">
        <v>0</v>
      </c>
      <c r="G419" s="3">
        <f t="shared" si="12"/>
        <v>9749.7580400000115</v>
      </c>
      <c r="H419" s="3">
        <f t="shared" si="13"/>
        <v>0.39000000001396984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105980.49000000011</v>
      </c>
      <c r="D420" s="2">
        <f>'PR-RAS'!E425</f>
        <v>0</v>
      </c>
      <c r="E420" s="2">
        <v>0</v>
      </c>
      <c r="F420" s="2">
        <v>0</v>
      </c>
      <c r="G420" s="3">
        <f t="shared" si="12"/>
        <v>44405.825310000044</v>
      </c>
      <c r="H420" s="3">
        <f t="shared" si="13"/>
        <v>0.4900000001071021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7776.3700000000008</v>
      </c>
      <c r="D421" s="2">
        <f>'PR-RAS'!E426</f>
        <v>0</v>
      </c>
      <c r="E421" s="2">
        <v>0</v>
      </c>
      <c r="F421" s="2">
        <v>0</v>
      </c>
      <c r="G421" s="3">
        <f t="shared" si="12"/>
        <v>3266.0754000000002</v>
      </c>
      <c r="H421" s="3">
        <f t="shared" si="13"/>
        <v>0.37000000000080036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114889.46</v>
      </c>
      <c r="E422" s="2">
        <v>0</v>
      </c>
      <c r="F422" s="2">
        <v>0</v>
      </c>
      <c r="G422" s="3">
        <f t="shared" si="12"/>
        <v>96736.925319999995</v>
      </c>
      <c r="H422" s="3">
        <f t="shared" si="13"/>
        <v>0.46000000000640284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104053.67</v>
      </c>
      <c r="D423" s="2">
        <f>'PR-RAS'!E428</f>
        <v>107077.23</v>
      </c>
      <c r="E423" s="2">
        <v>0</v>
      </c>
      <c r="F423" s="2">
        <v>0</v>
      </c>
      <c r="G423" s="3">
        <f t="shared" si="12"/>
        <v>134283.83085999999</v>
      </c>
      <c r="H423" s="3">
        <f t="shared" si="13"/>
        <v>0.55999999999767169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776160.04999999981</v>
      </c>
      <c r="D637" s="2">
        <f>'PR-RAS'!E643</f>
        <v>845467.2</v>
      </c>
      <c r="E637" s="2">
        <v>0</v>
      </c>
      <c r="F637" s="2">
        <v>0</v>
      </c>
      <c r="G637" s="3">
        <f t="shared" si="14"/>
        <v>1569072.0702</v>
      </c>
      <c r="H637" s="3">
        <f t="shared" si="15"/>
        <v>0.24999999976716936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882140.53999999992</v>
      </c>
      <c r="D638" s="2">
        <f>'PR-RAS'!E644</f>
        <v>833804.80999999994</v>
      </c>
      <c r="E638" s="2">
        <v>0</v>
      </c>
      <c r="F638" s="2">
        <v>0</v>
      </c>
      <c r="G638" s="3">
        <f t="shared" si="14"/>
        <v>1624190.8519199998</v>
      </c>
      <c r="H638" s="3">
        <f t="shared" si="15"/>
        <v>0.65000000013969839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11662.390000000014</v>
      </c>
      <c r="E639" s="2">
        <v>0</v>
      </c>
      <c r="F639" s="2">
        <v>0</v>
      </c>
      <c r="G639" s="3">
        <f t="shared" si="14"/>
        <v>14881.209640000017</v>
      </c>
      <c r="H639" s="3">
        <f t="shared" si="15"/>
        <v>0.39000000001396984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105980.49000000011</v>
      </c>
      <c r="D640" s="2">
        <f>'PR-RAS'!E646</f>
        <v>0</v>
      </c>
      <c r="E640" s="2">
        <v>0</v>
      </c>
      <c r="F640" s="2">
        <v>0</v>
      </c>
      <c r="G640" s="3">
        <f t="shared" si="14"/>
        <v>67721.533110000077</v>
      </c>
      <c r="H640" s="3">
        <f t="shared" si="15"/>
        <v>0.4900000001071021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7776.3700000000008</v>
      </c>
      <c r="D641" s="2">
        <f>'PR-RAS'!E647</f>
        <v>0</v>
      </c>
      <c r="E641" s="2">
        <v>0</v>
      </c>
      <c r="F641" s="2">
        <v>0</v>
      </c>
      <c r="G641" s="3">
        <f t="shared" si="14"/>
        <v>4976.8768000000009</v>
      </c>
      <c r="H641" s="3">
        <f t="shared" si="15"/>
        <v>0.37000000000080036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114889.46</v>
      </c>
      <c r="E642" s="2">
        <v>0</v>
      </c>
      <c r="F642" s="2">
        <v>0</v>
      </c>
      <c r="G642" s="3">
        <f t="shared" si="14"/>
        <v>147288.28772000002</v>
      </c>
      <c r="H642" s="3">
        <f t="shared" si="15"/>
        <v>0.46000000000640284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98204.120000000112</v>
      </c>
      <c r="D644" s="2">
        <f>'PR-RAS'!E650</f>
        <v>103227.06999999999</v>
      </c>
      <c r="E644" s="2">
        <v>0</v>
      </c>
      <c r="F644" s="2">
        <v>0</v>
      </c>
      <c r="G644" s="3">
        <f t="shared" si="14"/>
        <v>195895.26118000009</v>
      </c>
      <c r="H644" s="3">
        <f t="shared" si="15"/>
        <v>0.19000000010419171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39850.03</v>
      </c>
      <c r="D646" s="2">
        <f>'PR-RAS'!E653</f>
        <v>8553.93</v>
      </c>
      <c r="E646" s="2">
        <v>0</v>
      </c>
      <c r="F646" s="2">
        <v>0</v>
      </c>
      <c r="G646" s="3">
        <f t="shared" si="14"/>
        <v>36737.839050000002</v>
      </c>
      <c r="H646" s="3">
        <f t="shared" si="15"/>
        <v>9.9999999998544808E-2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136945.54999999999</v>
      </c>
      <c r="D647" s="2">
        <f>'PR-RAS'!E654</f>
        <v>8508.17</v>
      </c>
      <c r="E647" s="2">
        <v>0</v>
      </c>
      <c r="F647" s="2">
        <v>0</v>
      </c>
      <c r="G647" s="3">
        <f t="shared" si="14"/>
        <v>99459.380939999988</v>
      </c>
      <c r="H647" s="3">
        <f t="shared" si="15"/>
        <v>0.62000000001171429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128945.7</v>
      </c>
      <c r="D648" s="2">
        <f>'PR-RAS'!E655</f>
        <v>17062.099999999999</v>
      </c>
      <c r="E648" s="2">
        <v>0</v>
      </c>
      <c r="F648" s="2">
        <v>0</v>
      </c>
      <c r="G648" s="3">
        <f t="shared" si="14"/>
        <v>105506.22530000001</v>
      </c>
      <c r="H648" s="3">
        <f t="shared" si="15"/>
        <v>0.40000000000145519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47849.87999999999</v>
      </c>
      <c r="D649" s="2">
        <f>'PR-RAS'!E656</f>
        <v>0</v>
      </c>
      <c r="E649" s="2">
        <v>0</v>
      </c>
      <c r="F649" s="2">
        <v>0</v>
      </c>
      <c r="G649" s="3">
        <f t="shared" si="14"/>
        <v>31006.722239999996</v>
      </c>
      <c r="H649" s="3">
        <f t="shared" si="15"/>
        <v>0.1200000000098953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50</v>
      </c>
      <c r="D651" s="2">
        <f>'PR-RAS'!E658</f>
        <v>50</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40</v>
      </c>
      <c r="E653" s="2">
        <v>0</v>
      </c>
      <c r="F653" s="2">
        <v>0</v>
      </c>
      <c r="G653" s="3">
        <f t="shared" si="14"/>
        <v>78.240000000000009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688140.44</v>
      </c>
      <c r="D676" s="2">
        <f>'PR-RAS'!E683</f>
        <v>729737.03</v>
      </c>
      <c r="E676" s="2">
        <v>0</v>
      </c>
      <c r="F676" s="2">
        <v>0</v>
      </c>
      <c r="G676" s="3">
        <f t="shared" si="14"/>
        <v>1449639.7875000001</v>
      </c>
      <c r="H676" s="3">
        <f t="shared" si="15"/>
        <v>0.46999999997206032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436.04</v>
      </c>
      <c r="E677" s="2">
        <v>0</v>
      </c>
      <c r="F677" s="2">
        <v>0</v>
      </c>
      <c r="G677" s="3">
        <f t="shared" si="14"/>
        <v>589.52608000000009</v>
      </c>
      <c r="H677" s="3">
        <f t="shared" si="15"/>
        <v>4.0000000000020464E-2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4647.3500000000004</v>
      </c>
      <c r="D717" s="2">
        <f>'PR-RAS'!E724</f>
        <v>4822</v>
      </c>
      <c r="E717" s="2">
        <v>0</v>
      </c>
      <c r="F717" s="2">
        <v>0</v>
      </c>
      <c r="G717" s="3">
        <f t="shared" si="14"/>
        <v>10232.606599999999</v>
      </c>
      <c r="H717" s="3">
        <f t="shared" si="15"/>
        <v>0.3500000000003638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3203.64</v>
      </c>
      <c r="D725" s="2">
        <f>'PR-RAS'!E732</f>
        <v>3169.13</v>
      </c>
      <c r="E725" s="2">
        <v>0</v>
      </c>
      <c r="F725" s="2">
        <v>0</v>
      </c>
      <c r="G725" s="3">
        <f t="shared" si="14"/>
        <v>6908.3355999999994</v>
      </c>
      <c r="H725" s="3">
        <f t="shared" si="15"/>
        <v>0.49000000000023647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12900.95</v>
      </c>
      <c r="D727" s="2">
        <f>'PR-RAS'!E734</f>
        <v>13361.89</v>
      </c>
      <c r="E727" s="2">
        <v>0</v>
      </c>
      <c r="F727" s="2">
        <v>0</v>
      </c>
      <c r="G727" s="3">
        <f t="shared" si="14"/>
        <v>28767.553979999997</v>
      </c>
      <c r="H727" s="3">
        <f t="shared" si="15"/>
        <v>0.15999999999985448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2408</v>
      </c>
      <c r="D731" s="2">
        <f>'PR-RAS'!E738</f>
        <v>2730.5</v>
      </c>
      <c r="E731" s="2">
        <v>0</v>
      </c>
      <c r="F731" s="2">
        <v>0</v>
      </c>
      <c r="G731" s="3">
        <f t="shared" si="14"/>
        <v>5744.37</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4710.41</v>
      </c>
      <c r="D737" s="2">
        <f>'PR-RAS'!E744</f>
        <v>2520</v>
      </c>
      <c r="E737" s="2">
        <v>0</v>
      </c>
      <c r="F737" s="2">
        <v>0</v>
      </c>
      <c r="G737" s="3">
        <f t="shared" si="28"/>
        <v>7176.3017599999994</v>
      </c>
      <c r="H737" s="3">
        <f t="shared" si="29"/>
        <v>0.40999999999985448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123573.23</v>
      </c>
      <c r="D1581" s="7"/>
      <c r="E1581" s="7">
        <v>0</v>
      </c>
      <c r="F1581" s="7">
        <v>0</v>
      </c>
      <c r="G1581" s="8">
        <f t="shared" ref="G1581:G1685" si="70">B1581/1000*C1581</f>
        <v>123.57323</v>
      </c>
      <c r="H1581" s="8">
        <f t="shared" ref="H1581:H1685" si="71">ABS(C1581-ROUND(C1581,0))</f>
        <v>0.22999999999592546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825109.04999999993</v>
      </c>
      <c r="D1582" s="2">
        <v>0</v>
      </c>
      <c r="E1582" s="2">
        <v>0</v>
      </c>
      <c r="F1582" s="2">
        <v>0</v>
      </c>
      <c r="G1582" s="3">
        <f t="shared" si="70"/>
        <v>1650.2180999999998</v>
      </c>
      <c r="H1582" s="3">
        <f t="shared" si="71"/>
        <v>4.9999999930150807E-2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823805.39999999991</v>
      </c>
      <c r="D1584" s="2">
        <v>0</v>
      </c>
      <c r="E1584" s="2">
        <v>0</v>
      </c>
      <c r="F1584" s="2">
        <v>0</v>
      </c>
      <c r="G1584" s="3">
        <f t="shared" si="70"/>
        <v>3295.2215999999999</v>
      </c>
      <c r="H1584" s="3">
        <f t="shared" si="71"/>
        <v>0.39999999990686774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699069.84</v>
      </c>
      <c r="D1585" s="2">
        <v>0</v>
      </c>
      <c r="E1585" s="2">
        <v>0</v>
      </c>
      <c r="F1585" s="2">
        <v>0</v>
      </c>
      <c r="G1585" s="3">
        <f t="shared" si="70"/>
        <v>3495.3492000000001</v>
      </c>
      <c r="H1585" s="3">
        <f t="shared" si="71"/>
        <v>0.16000000003259629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121457.21</v>
      </c>
      <c r="D1586" s="2">
        <v>0</v>
      </c>
      <c r="E1586" s="2">
        <v>0</v>
      </c>
      <c r="F1586" s="2">
        <v>0</v>
      </c>
      <c r="G1586" s="3">
        <f t="shared" si="70"/>
        <v>728.74326000000008</v>
      </c>
      <c r="H1586" s="3">
        <f t="shared" si="71"/>
        <v>0.21000000000640284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78.849999999999994</v>
      </c>
      <c r="D1587" s="2">
        <v>0</v>
      </c>
      <c r="E1587" s="2">
        <v>0</v>
      </c>
      <c r="F1587" s="2">
        <v>0</v>
      </c>
      <c r="G1587" s="3">
        <f t="shared" si="70"/>
        <v>0.55194999999999994</v>
      </c>
      <c r="H1587" s="3">
        <f t="shared" si="71"/>
        <v>0.15000000000000568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679.5</v>
      </c>
      <c r="D1591" s="2">
        <v>0</v>
      </c>
      <c r="E1591" s="2">
        <v>0</v>
      </c>
      <c r="F1591" s="2">
        <v>0</v>
      </c>
      <c r="G1591" s="3">
        <f t="shared" si="70"/>
        <v>7.4744999999999999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2520</v>
      </c>
      <c r="D1592" s="2">
        <v>0</v>
      </c>
      <c r="E1592" s="2">
        <v>0</v>
      </c>
      <c r="F1592" s="2">
        <v>0</v>
      </c>
      <c r="G1592" s="3">
        <f t="shared" si="70"/>
        <v>30.240000000000002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1303.6500000000001</v>
      </c>
      <c r="D1600" s="2">
        <v>0</v>
      </c>
      <c r="E1600" s="2">
        <v>0</v>
      </c>
      <c r="F1600" s="2">
        <v>0</v>
      </c>
      <c r="G1600" s="3">
        <f>B1600/1000*C1600</f>
        <v>26.073000000000004</v>
      </c>
      <c r="H1600" s="3">
        <f>ABS(C1600-ROUND(C1600,0))</f>
        <v>0.34999999999990905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821963.78999999992</v>
      </c>
      <c r="D1601" s="2">
        <v>0</v>
      </c>
      <c r="E1601" s="2">
        <v>0</v>
      </c>
      <c r="F1601" s="2">
        <v>0</v>
      </c>
      <c r="G1601" s="3">
        <f t="shared" si="70"/>
        <v>17261.239590000001</v>
      </c>
      <c r="H1601" s="3">
        <f t="shared" si="71"/>
        <v>0.21000000007916242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820746.1</v>
      </c>
      <c r="D1603" s="2">
        <v>0</v>
      </c>
      <c r="E1603" s="2">
        <v>0</v>
      </c>
      <c r="F1603" s="2">
        <v>0</v>
      </c>
      <c r="G1603" s="3">
        <f t="shared" si="70"/>
        <v>18877.1603</v>
      </c>
      <c r="H1603" s="3">
        <f t="shared" si="71"/>
        <v>9.9999999976716936E-2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697937.54</v>
      </c>
      <c r="D1604" s="2">
        <v>0</v>
      </c>
      <c r="E1604" s="2">
        <v>0</v>
      </c>
      <c r="F1604" s="2">
        <v>0</v>
      </c>
      <c r="G1604" s="3">
        <f t="shared" si="70"/>
        <v>16750.500960000001</v>
      </c>
      <c r="H1604" s="3">
        <f t="shared" si="71"/>
        <v>0.4599999999627471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119478.62</v>
      </c>
      <c r="D1605" s="2">
        <v>0</v>
      </c>
      <c r="E1605" s="2">
        <v>0</v>
      </c>
      <c r="F1605" s="2">
        <v>0</v>
      </c>
      <c r="G1605" s="3">
        <f t="shared" si="70"/>
        <v>2986.9655000000002</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162.44</v>
      </c>
      <c r="D1606" s="2">
        <v>0</v>
      </c>
      <c r="E1606" s="2">
        <v>0</v>
      </c>
      <c r="F1606" s="2">
        <v>0</v>
      </c>
      <c r="G1606" s="3">
        <f t="shared" si="70"/>
        <v>4.2234400000000001</v>
      </c>
      <c r="H1606" s="3">
        <f t="shared" si="71"/>
        <v>0.43999999999999773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679.5</v>
      </c>
      <c r="D1610" s="2">
        <v>0</v>
      </c>
      <c r="E1610" s="2">
        <v>0</v>
      </c>
      <c r="F1610" s="2">
        <v>0</v>
      </c>
      <c r="G1610" s="3">
        <f t="shared" si="70"/>
        <v>20.384999999999998</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2488</v>
      </c>
      <c r="D1611" s="2">
        <v>0</v>
      </c>
      <c r="E1611" s="2">
        <v>0</v>
      </c>
      <c r="F1611" s="2">
        <v>0</v>
      </c>
      <c r="G1611" s="3">
        <f t="shared" si="70"/>
        <v>77.128</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1217.69</v>
      </c>
      <c r="D1619" s="2">
        <v>0</v>
      </c>
      <c r="E1619" s="2">
        <v>0</v>
      </c>
      <c r="F1619" s="2">
        <v>0</v>
      </c>
      <c r="G1619" s="3">
        <f>B1619/1000*C1619</f>
        <v>47.489910000000002</v>
      </c>
      <c r="H1619" s="3">
        <f>ABS(C1619-ROUND(C1619,0))</f>
        <v>0.30999999999994543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126718.48999999999</v>
      </c>
      <c r="D1620" s="2">
        <v>0</v>
      </c>
      <c r="E1620" s="2">
        <v>0</v>
      </c>
      <c r="F1620" s="2">
        <v>0</v>
      </c>
      <c r="G1620" s="3">
        <f t="shared" si="70"/>
        <v>5068.7395999999999</v>
      </c>
      <c r="H1620" s="3">
        <f t="shared" si="71"/>
        <v>0.48999999999068677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14128.4</v>
      </c>
      <c r="D1621" s="2">
        <v>0</v>
      </c>
      <c r="E1621" s="2">
        <v>0</v>
      </c>
      <c r="F1621" s="2">
        <v>0</v>
      </c>
      <c r="G1621" s="3">
        <f t="shared" si="70"/>
        <v>579.26440000000002</v>
      </c>
      <c r="H1621" s="3">
        <f t="shared" si="71"/>
        <v>0.3999999999996362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14128.4</v>
      </c>
      <c r="D1627" s="2">
        <v>0</v>
      </c>
      <c r="E1627" s="2">
        <v>0</v>
      </c>
      <c r="F1627" s="2">
        <v>0</v>
      </c>
      <c r="G1627" s="3">
        <f t="shared" si="70"/>
        <v>664.03480000000002</v>
      </c>
      <c r="H1627" s="3">
        <f t="shared" si="71"/>
        <v>0.3999999999996362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14128.4</v>
      </c>
      <c r="D1633" s="2">
        <v>0</v>
      </c>
      <c r="E1633" s="2">
        <v>0</v>
      </c>
      <c r="F1633" s="2">
        <v>0</v>
      </c>
      <c r="G1633" s="3">
        <f t="shared" si="70"/>
        <v>748.80520000000001</v>
      </c>
      <c r="H1633" s="3">
        <f t="shared" si="71"/>
        <v>0.3999999999996362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14128.4</v>
      </c>
      <c r="D1634" s="2">
        <v>0</v>
      </c>
      <c r="E1634" s="2">
        <v>0</v>
      </c>
      <c r="F1634" s="2">
        <v>0</v>
      </c>
      <c r="G1634" s="3">
        <f t="shared" si="70"/>
        <v>762.93359999999996</v>
      </c>
      <c r="H1634" s="3">
        <f t="shared" si="71"/>
        <v>0.3999999999996362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112590.09</v>
      </c>
      <c r="D1680" s="2">
        <v>0</v>
      </c>
      <c r="E1680" s="2">
        <v>0</v>
      </c>
      <c r="F1680" s="2">
        <v>0</v>
      </c>
      <c r="G1680" s="3">
        <f t="shared" si="70"/>
        <v>11259.009</v>
      </c>
      <c r="H1680" s="3">
        <f t="shared" si="71"/>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112374.29</v>
      </c>
      <c r="D1682" s="2">
        <v>0</v>
      </c>
      <c r="E1682" s="2">
        <v>0</v>
      </c>
      <c r="F1682" s="2">
        <v>0</v>
      </c>
      <c r="G1682" s="3">
        <f t="shared" si="70"/>
        <v>11462.177579999998</v>
      </c>
      <c r="H1682" s="3">
        <f t="shared" si="71"/>
        <v>0.28999999999359716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215.8</v>
      </c>
      <c r="D1685" s="14">
        <v>0</v>
      </c>
      <c r="E1685" s="14">
        <v>0</v>
      </c>
      <c r="F1685" s="14">
        <v>0</v>
      </c>
      <c r="G1685" s="15">
        <f t="shared" si="70"/>
        <v>22.658999999999999</v>
      </c>
      <c r="H1685" s="15">
        <f t="shared" si="71"/>
        <v>0.19999999999998863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12399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776160.04999999981</v>
      </c>
      <c r="I17" s="275">
        <f>'PR-RAS'!E6</f>
        <v>845467.2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880368.36999999988</v>
      </c>
      <c r="I18" s="275">
        <f>'PR-RAS'!E152</f>
        <v>826027.25999999989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98204.120000000112</v>
      </c>
      <c r="I20" s="275">
        <f>'PR-RAS'!E650</f>
        <v>103227.06999999999</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123573.23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126718.48999999999</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14128.4</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112590.09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11" zoomScaleNormal="100" workbookViewId="0">
      <selection activeCell="E137" sqref="E13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776160.04999999981</v>
      </c>
      <c r="E6" s="60">
        <f>E7+E43+E49+E82+E106+E125+E134+E140</f>
        <v>845467.2</v>
      </c>
      <c r="F6" s="45">
        <f t="shared" ref="F6:F132" si="0">IF(D6&lt;&gt;0,IF(E6/D6&gt;=100,"&gt;&gt;100",E6/D6*100),"-")</f>
        <v>108.92949205515023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688140.44</v>
      </c>
      <c r="E49" s="60">
        <f>E50+E53+E58+E61+E64+E68+E71+E74+E77</f>
        <v>730173.07</v>
      </c>
      <c r="F49" s="45">
        <f t="shared" si="0"/>
        <v>106.10814705207558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688140.44</v>
      </c>
      <c r="E68" s="60">
        <f t="shared" si="11"/>
        <v>730173.07</v>
      </c>
      <c r="F68" s="45">
        <f t="shared" si="0"/>
        <v>106.10814705207558</v>
      </c>
    </row>
    <row r="69" spans="1:6" ht="12.75" customHeight="1" x14ac:dyDescent="0.2">
      <c r="A69" s="63" t="s">
        <v>141</v>
      </c>
      <c r="B69" s="64" t="s">
        <v>142</v>
      </c>
      <c r="C69" s="247" t="s">
        <v>141</v>
      </c>
      <c r="D69" s="194">
        <v>688140.44</v>
      </c>
      <c r="E69" s="194">
        <v>730173.07</v>
      </c>
      <c r="F69" s="45">
        <f t="shared" si="0"/>
        <v>106.10814705207558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0.2</v>
      </c>
      <c r="E82" s="60">
        <f t="shared" si="15"/>
        <v>0</v>
      </c>
      <c r="F82" s="45">
        <f t="shared" si="0"/>
        <v>0</v>
      </c>
    </row>
    <row r="83" spans="1:6" ht="12.75" customHeight="1" x14ac:dyDescent="0.2">
      <c r="A83" s="63">
        <v>641</v>
      </c>
      <c r="B83" s="64" t="s">
        <v>169</v>
      </c>
      <c r="C83" s="247" t="s">
        <v>170</v>
      </c>
      <c r="D83" s="60">
        <f t="shared" ref="D83:E83" si="16">SUM(D84:D90)</f>
        <v>0.2</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4647.3500000000004</v>
      </c>
      <c r="E106" s="336">
        <f>E107+E112+E120+E124</f>
        <v>4822</v>
      </c>
      <c r="F106" s="71">
        <f t="shared" si="0"/>
        <v>103.75805566613229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4647.3500000000004</v>
      </c>
      <c r="E112" s="60">
        <f t="shared" si="20"/>
        <v>4822</v>
      </c>
      <c r="F112" s="45">
        <f t="shared" si="0"/>
        <v>103.75805566613229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4647.3500000000004</v>
      </c>
      <c r="E117" s="194">
        <v>4822</v>
      </c>
      <c r="F117" s="45">
        <f t="shared" si="0"/>
        <v>103.75805566613229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83372.06</v>
      </c>
      <c r="E134" s="60">
        <f t="shared" si="25"/>
        <v>110472.13</v>
      </c>
      <c r="F134" s="45">
        <f t="shared" ref="F134:F229" si="26">IF(D134&lt;&gt;0,IF(E134/D134&gt;=100,"&gt;&gt;100",E134/D134*100),"-")</f>
        <v>132.50497828649071</v>
      </c>
    </row>
    <row r="135" spans="1:6" ht="24" x14ac:dyDescent="0.2">
      <c r="A135" s="63">
        <v>671</v>
      </c>
      <c r="B135" s="182" t="s">
        <v>273</v>
      </c>
      <c r="C135" s="247" t="s">
        <v>274</v>
      </c>
      <c r="D135" s="60">
        <f t="shared" ref="D135:E135" si="27">SUM(D136:D138)</f>
        <v>83372.06</v>
      </c>
      <c r="E135" s="60">
        <f t="shared" si="27"/>
        <v>110472.13</v>
      </c>
      <c r="F135" s="45">
        <f t="shared" si="26"/>
        <v>132.50497828649071</v>
      </c>
    </row>
    <row r="136" spans="1:6" ht="12.75" customHeight="1" x14ac:dyDescent="0.2">
      <c r="A136" s="63">
        <v>6711</v>
      </c>
      <c r="B136" s="65" t="s">
        <v>275</v>
      </c>
      <c r="C136" s="247" t="s">
        <v>276</v>
      </c>
      <c r="D136" s="194">
        <v>83372.06</v>
      </c>
      <c r="E136" s="194">
        <v>103043.63</v>
      </c>
      <c r="F136" s="45">
        <f t="shared" si="26"/>
        <v>123.59491896925661</v>
      </c>
    </row>
    <row r="137" spans="1:6" ht="24" x14ac:dyDescent="0.2">
      <c r="A137" s="63">
        <v>6712</v>
      </c>
      <c r="B137" s="182" t="s">
        <v>277</v>
      </c>
      <c r="C137" s="247" t="s">
        <v>278</v>
      </c>
      <c r="D137" s="194">
        <v>0</v>
      </c>
      <c r="E137" s="194">
        <v>7428.5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880368.36999999988</v>
      </c>
      <c r="E152" s="60">
        <f>E153+E164+E202+E221+E230+E262+E273</f>
        <v>826027.25999999989</v>
      </c>
      <c r="F152" s="45">
        <f t="shared" si="26"/>
        <v>93.827457703870039</v>
      </c>
    </row>
    <row r="153" spans="1:6" ht="12.75" customHeight="1" x14ac:dyDescent="0.2">
      <c r="A153" s="63">
        <v>31</v>
      </c>
      <c r="B153" s="64" t="s">
        <v>308</v>
      </c>
      <c r="C153" s="247" t="s">
        <v>3</v>
      </c>
      <c r="D153" s="60">
        <f t="shared" ref="D153:E153" si="30">D154+D159+D160</f>
        <v>740222.91999999993</v>
      </c>
      <c r="E153" s="60">
        <f t="shared" si="30"/>
        <v>695940.25999999989</v>
      </c>
      <c r="F153" s="45">
        <f t="shared" si="26"/>
        <v>94.01765889659292</v>
      </c>
    </row>
    <row r="154" spans="1:6" ht="12.75" customHeight="1" x14ac:dyDescent="0.2">
      <c r="A154" s="63">
        <v>311</v>
      </c>
      <c r="B154" s="64" t="s">
        <v>309</v>
      </c>
      <c r="C154" s="247" t="s">
        <v>310</v>
      </c>
      <c r="D154" s="60">
        <f t="shared" ref="D154:E154" si="31">SUM(D155:D158)</f>
        <v>616011.59</v>
      </c>
      <c r="E154" s="60">
        <f t="shared" si="31"/>
        <v>578222.86</v>
      </c>
      <c r="F154" s="45">
        <f t="shared" si="26"/>
        <v>93.865581327779893</v>
      </c>
    </row>
    <row r="155" spans="1:6" ht="12.75" customHeight="1" x14ac:dyDescent="0.2">
      <c r="A155" s="63">
        <v>3111</v>
      </c>
      <c r="B155" s="64" t="s">
        <v>311</v>
      </c>
      <c r="C155" s="247" t="s">
        <v>312</v>
      </c>
      <c r="D155" s="194">
        <v>616011.59</v>
      </c>
      <c r="E155" s="194">
        <v>578222.86</v>
      </c>
      <c r="F155" s="45">
        <f t="shared" si="26"/>
        <v>93.865581327779893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23256.01</v>
      </c>
      <c r="E159" s="194">
        <v>22310.57</v>
      </c>
      <c r="F159" s="45">
        <f t="shared" si="26"/>
        <v>95.934642270965668</v>
      </c>
    </row>
    <row r="160" spans="1:6" ht="12.75" customHeight="1" x14ac:dyDescent="0.2">
      <c r="A160" s="63">
        <v>313</v>
      </c>
      <c r="B160" s="65" t="s">
        <v>321</v>
      </c>
      <c r="C160" s="247" t="s">
        <v>322</v>
      </c>
      <c r="D160" s="60">
        <f t="shared" ref="D160:E160" si="32">SUM(D161:D163)</f>
        <v>100955.32</v>
      </c>
      <c r="E160" s="60">
        <f t="shared" si="32"/>
        <v>95406.83</v>
      </c>
      <c r="F160" s="45">
        <f t="shared" si="26"/>
        <v>94.504014251056802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100955.32</v>
      </c>
      <c r="E162" s="194">
        <v>95406.83</v>
      </c>
      <c r="F162" s="45">
        <f t="shared" si="26"/>
        <v>94.504014251056802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139768.86000000002</v>
      </c>
      <c r="E164" s="60">
        <f>E165+E170+E178+E188+E189+E194</f>
        <v>129328.65</v>
      </c>
      <c r="F164" s="45">
        <f t="shared" si="26"/>
        <v>92.530374791638124</v>
      </c>
    </row>
    <row r="165" spans="1:6" ht="12.75" customHeight="1" x14ac:dyDescent="0.2">
      <c r="A165" s="63">
        <v>321</v>
      </c>
      <c r="B165" s="64" t="s">
        <v>331</v>
      </c>
      <c r="C165" s="247" t="s">
        <v>332</v>
      </c>
      <c r="D165" s="60">
        <f t="shared" ref="D165:E165" si="33">SUM(D166:D169)</f>
        <v>16420.45</v>
      </c>
      <c r="E165" s="60">
        <f t="shared" si="33"/>
        <v>16537.629999999997</v>
      </c>
      <c r="F165" s="45">
        <f t="shared" si="26"/>
        <v>100.71362234287122</v>
      </c>
    </row>
    <row r="166" spans="1:6" ht="12.75" customHeight="1" x14ac:dyDescent="0.2">
      <c r="A166" s="63">
        <v>3211</v>
      </c>
      <c r="B166" s="64" t="s">
        <v>333</v>
      </c>
      <c r="C166" s="247" t="s">
        <v>334</v>
      </c>
      <c r="D166" s="194">
        <v>3249.5</v>
      </c>
      <c r="E166" s="194">
        <v>3175.74</v>
      </c>
      <c r="F166" s="45">
        <f t="shared" si="26"/>
        <v>97.730112324973064</v>
      </c>
    </row>
    <row r="167" spans="1:6" ht="12.75" customHeight="1" x14ac:dyDescent="0.2">
      <c r="A167" s="63">
        <v>3212</v>
      </c>
      <c r="B167" s="64" t="s">
        <v>335</v>
      </c>
      <c r="C167" s="247" t="s">
        <v>336</v>
      </c>
      <c r="D167" s="194">
        <v>12900.95</v>
      </c>
      <c r="E167" s="194">
        <v>13361.89</v>
      </c>
      <c r="F167" s="45">
        <f t="shared" si="26"/>
        <v>103.57291517291361</v>
      </c>
    </row>
    <row r="168" spans="1:6" ht="12.75" customHeight="1" x14ac:dyDescent="0.2">
      <c r="A168" s="63">
        <v>3213</v>
      </c>
      <c r="B168" s="64" t="s">
        <v>337</v>
      </c>
      <c r="C168" s="247" t="s">
        <v>338</v>
      </c>
      <c r="D168" s="194">
        <v>270</v>
      </c>
      <c r="E168" s="194"/>
      <c r="F168" s="45">
        <f t="shared" si="26"/>
        <v>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68249.790000000008</v>
      </c>
      <c r="E170" s="60">
        <f t="shared" si="34"/>
        <v>57039.43</v>
      </c>
      <c r="F170" s="45">
        <f t="shared" si="26"/>
        <v>83.57451356260583</v>
      </c>
    </row>
    <row r="171" spans="1:6" ht="12.75" customHeight="1" x14ac:dyDescent="0.2">
      <c r="A171" s="63">
        <v>3221</v>
      </c>
      <c r="B171" s="64" t="s">
        <v>343</v>
      </c>
      <c r="C171" s="247" t="s">
        <v>344</v>
      </c>
      <c r="D171" s="194">
        <v>4818.3100000000004</v>
      </c>
      <c r="E171" s="194">
        <v>3463.97</v>
      </c>
      <c r="F171" s="45">
        <f t="shared" si="26"/>
        <v>71.891804387845525</v>
      </c>
    </row>
    <row r="172" spans="1:6" ht="12.75" customHeight="1" x14ac:dyDescent="0.2">
      <c r="A172" s="63">
        <v>3222</v>
      </c>
      <c r="B172" s="64" t="s">
        <v>345</v>
      </c>
      <c r="C172" s="247" t="s">
        <v>346</v>
      </c>
      <c r="D172" s="194">
        <v>51795.4</v>
      </c>
      <c r="E172" s="194">
        <v>43623.07</v>
      </c>
      <c r="F172" s="45">
        <f t="shared" si="26"/>
        <v>84.221900014286973</v>
      </c>
    </row>
    <row r="173" spans="1:6" ht="12.75" customHeight="1" x14ac:dyDescent="0.2">
      <c r="A173" s="63">
        <v>3223</v>
      </c>
      <c r="B173" s="65" t="s">
        <v>347</v>
      </c>
      <c r="C173" s="247" t="s">
        <v>348</v>
      </c>
      <c r="D173" s="194">
        <v>11622.2</v>
      </c>
      <c r="E173" s="194">
        <v>9927.39</v>
      </c>
      <c r="F173" s="45">
        <f t="shared" si="26"/>
        <v>85.417476897661359</v>
      </c>
    </row>
    <row r="174" spans="1:6" ht="12.75" customHeight="1" x14ac:dyDescent="0.2">
      <c r="A174" s="63">
        <v>3224</v>
      </c>
      <c r="B174" s="65" t="s">
        <v>349</v>
      </c>
      <c r="C174" s="247" t="s">
        <v>350</v>
      </c>
      <c r="D174" s="194">
        <v>13.88</v>
      </c>
      <c r="E174" s="194"/>
      <c r="F174" s="45">
        <f t="shared" si="26"/>
        <v>0</v>
      </c>
    </row>
    <row r="175" spans="1:6" ht="12.75" customHeight="1" x14ac:dyDescent="0.2">
      <c r="A175" s="63">
        <v>3225</v>
      </c>
      <c r="B175" s="65" t="s">
        <v>351</v>
      </c>
      <c r="C175" s="247" t="s">
        <v>352</v>
      </c>
      <c r="D175" s="194">
        <v>0</v>
      </c>
      <c r="E175" s="194">
        <v>25</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46397.360000000008</v>
      </c>
      <c r="E178" s="60">
        <f t="shared" si="35"/>
        <v>51423.810000000005</v>
      </c>
      <c r="F178" s="45">
        <f t="shared" si="26"/>
        <v>110.83348276712294</v>
      </c>
    </row>
    <row r="179" spans="1:6" ht="12.75" customHeight="1" x14ac:dyDescent="0.2">
      <c r="A179" s="63">
        <v>3231</v>
      </c>
      <c r="B179" s="65" t="s">
        <v>359</v>
      </c>
      <c r="C179" s="247" t="s">
        <v>360</v>
      </c>
      <c r="D179" s="194">
        <v>30394.34</v>
      </c>
      <c r="E179" s="194">
        <v>28271.74</v>
      </c>
      <c r="F179" s="45">
        <f t="shared" si="26"/>
        <v>93.016462933559339</v>
      </c>
    </row>
    <row r="180" spans="1:6" ht="12.75" customHeight="1" x14ac:dyDescent="0.2">
      <c r="A180" s="63">
        <v>3232</v>
      </c>
      <c r="B180" s="65" t="s">
        <v>361</v>
      </c>
      <c r="C180" s="247" t="s">
        <v>362</v>
      </c>
      <c r="D180" s="194">
        <v>1248.19</v>
      </c>
      <c r="E180" s="194">
        <v>3531.38</v>
      </c>
      <c r="F180" s="45">
        <f t="shared" si="26"/>
        <v>282.9200682588388</v>
      </c>
    </row>
    <row r="181" spans="1:6" ht="12.75" customHeight="1" x14ac:dyDescent="0.2">
      <c r="A181" s="63">
        <v>3233</v>
      </c>
      <c r="B181" s="65" t="s">
        <v>363</v>
      </c>
      <c r="C181" s="247" t="s">
        <v>364</v>
      </c>
      <c r="D181" s="194">
        <v>63.72</v>
      </c>
      <c r="E181" s="194">
        <v>256.22000000000003</v>
      </c>
      <c r="F181" s="45">
        <f t="shared" si="26"/>
        <v>402.10295040803521</v>
      </c>
    </row>
    <row r="182" spans="1:6" ht="12.75" customHeight="1" x14ac:dyDescent="0.2">
      <c r="A182" s="63">
        <v>3234</v>
      </c>
      <c r="B182" s="65" t="s">
        <v>365</v>
      </c>
      <c r="C182" s="247" t="s">
        <v>366</v>
      </c>
      <c r="D182" s="194">
        <v>3106.73</v>
      </c>
      <c r="E182" s="194">
        <v>4763.92</v>
      </c>
      <c r="F182" s="45">
        <f t="shared" si="26"/>
        <v>153.34193830812461</v>
      </c>
    </row>
    <row r="183" spans="1:6" ht="12.75" customHeight="1" x14ac:dyDescent="0.2">
      <c r="A183" s="63">
        <v>3235</v>
      </c>
      <c r="B183" s="64" t="s">
        <v>367</v>
      </c>
      <c r="C183" s="247" t="s">
        <v>368</v>
      </c>
      <c r="D183" s="194">
        <v>6052.5</v>
      </c>
      <c r="E183" s="194">
        <v>5956.5</v>
      </c>
      <c r="F183" s="45">
        <f t="shared" si="26"/>
        <v>98.413878562577452</v>
      </c>
    </row>
    <row r="184" spans="1:6" ht="12.75" customHeight="1" x14ac:dyDescent="0.2">
      <c r="A184" s="63">
        <v>3236</v>
      </c>
      <c r="B184" s="64" t="s">
        <v>369</v>
      </c>
      <c r="C184" s="247" t="s">
        <v>370</v>
      </c>
      <c r="D184" s="194">
        <v>434.26</v>
      </c>
      <c r="E184" s="194">
        <v>312.5</v>
      </c>
      <c r="F184" s="45">
        <f t="shared" si="26"/>
        <v>71.961497720259743</v>
      </c>
    </row>
    <row r="185" spans="1:6" ht="12.75" customHeight="1" x14ac:dyDescent="0.2">
      <c r="A185" s="63">
        <v>3237</v>
      </c>
      <c r="B185" s="64" t="s">
        <v>371</v>
      </c>
      <c r="C185" s="247" t="s">
        <v>372</v>
      </c>
      <c r="D185" s="194">
        <v>3926.75</v>
      </c>
      <c r="E185" s="194">
        <v>7130.5</v>
      </c>
      <c r="F185" s="45">
        <f t="shared" si="26"/>
        <v>181.58782708346598</v>
      </c>
    </row>
    <row r="186" spans="1:6" ht="12.75" customHeight="1" x14ac:dyDescent="0.2">
      <c r="A186" s="63">
        <v>3238</v>
      </c>
      <c r="B186" s="64" t="s">
        <v>373</v>
      </c>
      <c r="C186" s="247" t="s">
        <v>374</v>
      </c>
      <c r="D186" s="194">
        <v>1170.8699999999999</v>
      </c>
      <c r="E186" s="194">
        <v>1201.05</v>
      </c>
      <c r="F186" s="45">
        <f t="shared" si="26"/>
        <v>102.5775705244818</v>
      </c>
    </row>
    <row r="187" spans="1:6" ht="12.75" customHeight="1" x14ac:dyDescent="0.2">
      <c r="A187" s="63">
        <v>3239</v>
      </c>
      <c r="B187" s="64" t="s">
        <v>375</v>
      </c>
      <c r="C187" s="247" t="s">
        <v>376</v>
      </c>
      <c r="D187" s="194">
        <v>0</v>
      </c>
      <c r="E187" s="194"/>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8701.26</v>
      </c>
      <c r="E194" s="60">
        <f t="shared" si="36"/>
        <v>4327.78</v>
      </c>
      <c r="F194" s="45">
        <f t="shared" si="26"/>
        <v>49.737394354380854</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1422.7</v>
      </c>
      <c r="E197" s="194">
        <v>1449.21</v>
      </c>
      <c r="F197" s="45">
        <f t="shared" si="26"/>
        <v>101.86335840303649</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6104</v>
      </c>
      <c r="E199" s="194">
        <v>2520</v>
      </c>
      <c r="F199" s="45">
        <f t="shared" si="26"/>
        <v>41.284403669724774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1049.56</v>
      </c>
      <c r="E201" s="194">
        <v>218.57</v>
      </c>
      <c r="F201" s="45">
        <f t="shared" si="26"/>
        <v>20.8249171081215</v>
      </c>
    </row>
    <row r="202" spans="1:6" ht="12.75" customHeight="1" x14ac:dyDescent="0.2">
      <c r="A202" s="63">
        <v>34</v>
      </c>
      <c r="B202" s="183" t="s">
        <v>405</v>
      </c>
      <c r="C202" s="247" t="s">
        <v>406</v>
      </c>
      <c r="D202" s="60">
        <f t="shared" ref="D202:E202" si="37">D203+D208+D216</f>
        <v>376.59</v>
      </c>
      <c r="E202" s="60">
        <f t="shared" si="37"/>
        <v>78.849999999999994</v>
      </c>
      <c r="F202" s="45">
        <f t="shared" si="26"/>
        <v>20.937890013011497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376.59</v>
      </c>
      <c r="E216" s="60">
        <f t="shared" si="40"/>
        <v>78.849999999999994</v>
      </c>
      <c r="F216" s="45">
        <f t="shared" si="26"/>
        <v>20.937890013011497</v>
      </c>
    </row>
    <row r="217" spans="1:6" ht="12.75" customHeight="1" x14ac:dyDescent="0.2">
      <c r="A217" s="63">
        <v>3431</v>
      </c>
      <c r="B217" s="182" t="s">
        <v>435</v>
      </c>
      <c r="C217" s="247" t="s">
        <v>436</v>
      </c>
      <c r="D217" s="194">
        <v>376.59</v>
      </c>
      <c r="E217" s="194">
        <v>78.849999999999994</v>
      </c>
      <c r="F217" s="45">
        <f t="shared" si="26"/>
        <v>20.937890013011497</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679.5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679.5</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679.5</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880368.36999999988</v>
      </c>
      <c r="E299" s="60">
        <f>E152-E297+E298</f>
        <v>826027.25999999989</v>
      </c>
      <c r="F299" s="45">
        <f t="shared" si="68"/>
        <v>93.827457703870039</v>
      </c>
    </row>
    <row r="300" spans="1:6" ht="12.75" customHeight="1" x14ac:dyDescent="0.2">
      <c r="A300" s="63" t="s">
        <v>581</v>
      </c>
      <c r="B300" s="64" t="s">
        <v>592</v>
      </c>
      <c r="C300" s="247" t="s">
        <v>593</v>
      </c>
      <c r="D300" s="60">
        <f>IF(D6&gt;=D299,D6-D299,0)</f>
        <v>0</v>
      </c>
      <c r="E300" s="60">
        <f>IF(E6&gt;=E299,E6-E299,0)</f>
        <v>19439.940000000061</v>
      </c>
      <c r="F300" s="45" t="str">
        <f t="shared" si="68"/>
        <v>-</v>
      </c>
    </row>
    <row r="301" spans="1:6" ht="12.75" customHeight="1" x14ac:dyDescent="0.2">
      <c r="A301" s="63" t="s">
        <v>581</v>
      </c>
      <c r="B301" s="64" t="s">
        <v>594</v>
      </c>
      <c r="C301" s="247" t="s">
        <v>595</v>
      </c>
      <c r="D301" s="60">
        <f>IF(D299&gt;=D6,D299-D6,0)</f>
        <v>104208.32000000007</v>
      </c>
      <c r="E301" s="60">
        <f>IF(E299&gt;=E6,E299-E6,0)</f>
        <v>0</v>
      </c>
      <c r="F301" s="45">
        <f t="shared" si="68"/>
        <v>0</v>
      </c>
    </row>
    <row r="302" spans="1:6" ht="12.75" customHeight="1" x14ac:dyDescent="0.2">
      <c r="A302" s="63">
        <v>92211</v>
      </c>
      <c r="B302" s="64" t="s">
        <v>596</v>
      </c>
      <c r="C302" s="247" t="s">
        <v>597</v>
      </c>
      <c r="D302" s="194">
        <v>10196.540000000001</v>
      </c>
      <c r="E302" s="194">
        <v>0</v>
      </c>
      <c r="F302" s="45">
        <f t="shared" si="68"/>
        <v>0</v>
      </c>
    </row>
    <row r="303" spans="1:6" ht="12.75" customHeight="1" x14ac:dyDescent="0.2">
      <c r="A303" s="63">
        <v>92221</v>
      </c>
      <c r="B303" s="64" t="s">
        <v>598</v>
      </c>
      <c r="C303" s="247" t="s">
        <v>599</v>
      </c>
      <c r="D303" s="194">
        <v>0</v>
      </c>
      <c r="E303" s="194">
        <v>109565.75</v>
      </c>
      <c r="F303" s="45" t="str">
        <f t="shared" si="68"/>
        <v>-</v>
      </c>
    </row>
    <row r="304" spans="1:6" ht="12.75" customHeight="1" x14ac:dyDescent="0.2">
      <c r="A304" s="63">
        <v>96</v>
      </c>
      <c r="B304" s="220" t="s">
        <v>600</v>
      </c>
      <c r="C304" s="247" t="s">
        <v>601</v>
      </c>
      <c r="D304" s="194">
        <v>104053.67</v>
      </c>
      <c r="E304" s="194">
        <v>107077.23</v>
      </c>
      <c r="F304" s="45">
        <f t="shared" si="68"/>
        <v>102.90576968597071</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1772.17</v>
      </c>
      <c r="E360" s="60">
        <f t="shared" si="86"/>
        <v>7777.55</v>
      </c>
      <c r="F360" s="45">
        <f t="shared" si="72"/>
        <v>438.87155295485189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1772.17</v>
      </c>
      <c r="E373" s="60">
        <f t="shared" si="90"/>
        <v>349.05</v>
      </c>
      <c r="F373" s="45">
        <f t="shared" si="72"/>
        <v>19.696191674613608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1533.78</v>
      </c>
      <c r="E379" s="60">
        <f t="shared" si="92"/>
        <v>349.05</v>
      </c>
      <c r="F379" s="45">
        <f t="shared" si="72"/>
        <v>22.757501075773582</v>
      </c>
    </row>
    <row r="380" spans="1:6" ht="12.75" customHeight="1" x14ac:dyDescent="0.2">
      <c r="A380" s="63">
        <v>4221</v>
      </c>
      <c r="B380" s="64" t="s">
        <v>647</v>
      </c>
      <c r="C380" s="247" t="s">
        <v>739</v>
      </c>
      <c r="D380" s="194">
        <v>1113.75</v>
      </c>
      <c r="E380" s="194"/>
      <c r="F380" s="45">
        <f t="shared" si="72"/>
        <v>0</v>
      </c>
    </row>
    <row r="381" spans="1:6" ht="12.75" customHeight="1" x14ac:dyDescent="0.2">
      <c r="A381" s="63">
        <v>4222</v>
      </c>
      <c r="B381" s="64" t="s">
        <v>740</v>
      </c>
      <c r="C381" s="247" t="s">
        <v>741</v>
      </c>
      <c r="D381" s="194">
        <v>0</v>
      </c>
      <c r="E381" s="194">
        <v>349.05</v>
      </c>
      <c r="F381" s="45" t="str">
        <f t="shared" si="72"/>
        <v>-</v>
      </c>
    </row>
    <row r="382" spans="1:6" ht="12.75" customHeight="1" x14ac:dyDescent="0.2">
      <c r="A382" s="63">
        <v>4223</v>
      </c>
      <c r="B382" s="64" t="s">
        <v>651</v>
      </c>
      <c r="C382" s="247" t="s">
        <v>742</v>
      </c>
      <c r="D382" s="194">
        <v>420.03</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238.39</v>
      </c>
      <c r="E393" s="60">
        <f t="shared" si="94"/>
        <v>0</v>
      </c>
      <c r="F393" s="45">
        <f t="shared" si="72"/>
        <v>0</v>
      </c>
    </row>
    <row r="394" spans="1:6" ht="12.75" customHeight="1" x14ac:dyDescent="0.2">
      <c r="A394" s="63">
        <v>4241</v>
      </c>
      <c r="B394" s="64" t="s">
        <v>756</v>
      </c>
      <c r="C394" s="247" t="s">
        <v>757</v>
      </c>
      <c r="D394" s="194">
        <v>238.39</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7428.5</v>
      </c>
      <c r="F412" s="45" t="str">
        <f t="shared" si="72"/>
        <v>-</v>
      </c>
    </row>
    <row r="413" spans="1:6" ht="12.75" customHeight="1" x14ac:dyDescent="0.2">
      <c r="A413" s="63">
        <v>451</v>
      </c>
      <c r="B413" s="64" t="s">
        <v>784</v>
      </c>
      <c r="C413" s="247" t="s">
        <v>785</v>
      </c>
      <c r="D413" s="194">
        <v>0</v>
      </c>
      <c r="E413" s="194">
        <v>7428.5</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1772.17</v>
      </c>
      <c r="E418" s="60">
        <f t="shared" si="102"/>
        <v>7777.55</v>
      </c>
      <c r="F418" s="45">
        <f t="shared" si="72"/>
        <v>438.87155295485189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2420.17</v>
      </c>
      <c r="E420" s="194">
        <v>5323.71</v>
      </c>
      <c r="F420" s="45">
        <f t="shared" si="72"/>
        <v>219.97256391079966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776160.04999999981</v>
      </c>
      <c r="E422" s="60">
        <f>E6+E308</f>
        <v>845467.2</v>
      </c>
      <c r="F422" s="45">
        <f t="shared" si="72"/>
        <v>108.92949205515023</v>
      </c>
    </row>
    <row r="423" spans="1:6" ht="12.75" customHeight="1" x14ac:dyDescent="0.2">
      <c r="A423" s="63" t="s">
        <v>581</v>
      </c>
      <c r="B423" s="64" t="s">
        <v>804</v>
      </c>
      <c r="C423" s="247" t="s">
        <v>805</v>
      </c>
      <c r="D423" s="60">
        <f t="shared" ref="D423:E423" si="103">D299+D360</f>
        <v>882140.53999999992</v>
      </c>
      <c r="E423" s="60">
        <f t="shared" si="103"/>
        <v>833804.80999999994</v>
      </c>
      <c r="F423" s="45">
        <f t="shared" si="72"/>
        <v>94.520631599132727</v>
      </c>
    </row>
    <row r="424" spans="1:6" ht="12.75" customHeight="1" x14ac:dyDescent="0.2">
      <c r="A424" s="63" t="s">
        <v>581</v>
      </c>
      <c r="B424" s="64" t="s">
        <v>806</v>
      </c>
      <c r="C424" s="247" t="s">
        <v>807</v>
      </c>
      <c r="D424" s="60">
        <f t="shared" ref="D424:E424" si="104">IF(D422&gt;=D423,D422-D423,0)</f>
        <v>0</v>
      </c>
      <c r="E424" s="60">
        <f t="shared" si="104"/>
        <v>11662.390000000014</v>
      </c>
      <c r="F424" s="45" t="str">
        <f t="shared" si="72"/>
        <v>-</v>
      </c>
    </row>
    <row r="425" spans="1:6" ht="12.75" customHeight="1" x14ac:dyDescent="0.2">
      <c r="A425" s="63" t="s">
        <v>581</v>
      </c>
      <c r="B425" s="64" t="s">
        <v>808</v>
      </c>
      <c r="C425" s="247" t="s">
        <v>809</v>
      </c>
      <c r="D425" s="60">
        <f t="shared" ref="D425:E425" si="105">IF(D423&gt;=D422,D423-D422,0)</f>
        <v>105980.49000000011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7776.3700000000008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114889.46</v>
      </c>
      <c r="F427" s="45" t="str">
        <f t="shared" si="72"/>
        <v>-</v>
      </c>
    </row>
    <row r="428" spans="1:6" ht="24" x14ac:dyDescent="0.2">
      <c r="A428" s="249" t="s">
        <v>815</v>
      </c>
      <c r="B428" s="243" t="s">
        <v>816</v>
      </c>
      <c r="C428" s="250" t="s">
        <v>817</v>
      </c>
      <c r="D428" s="81">
        <f t="shared" ref="D428:E428" si="108">D304+D421</f>
        <v>104053.67</v>
      </c>
      <c r="E428" s="81">
        <f t="shared" si="108"/>
        <v>107077.23</v>
      </c>
      <c r="F428" s="61">
        <f t="shared" si="72"/>
        <v>102.90576968597071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776160.04999999981</v>
      </c>
      <c r="E643" s="60">
        <f>E422+E430</f>
        <v>845467.2</v>
      </c>
      <c r="F643" s="45">
        <f t="shared" si="109"/>
        <v>108.92949205515023</v>
      </c>
    </row>
    <row r="644" spans="1:6" ht="12.75" customHeight="1" x14ac:dyDescent="0.2">
      <c r="A644" s="63" t="s">
        <v>581</v>
      </c>
      <c r="B644" s="64" t="s">
        <v>1237</v>
      </c>
      <c r="C644" s="247" t="s">
        <v>1238</v>
      </c>
      <c r="D644" s="60">
        <f>D423+D535</f>
        <v>882140.53999999992</v>
      </c>
      <c r="E644" s="60">
        <f>E423+E535</f>
        <v>833804.80999999994</v>
      </c>
      <c r="F644" s="45">
        <f t="shared" si="109"/>
        <v>94.520631599132727</v>
      </c>
    </row>
    <row r="645" spans="1:6" ht="12.75" customHeight="1" x14ac:dyDescent="0.2">
      <c r="A645" s="63" t="s">
        <v>581</v>
      </c>
      <c r="B645" s="64" t="s">
        <v>1239</v>
      </c>
      <c r="C645" s="247" t="s">
        <v>1240</v>
      </c>
      <c r="D645" s="60">
        <f t="shared" ref="D645:E645" si="163">IF(D643&gt;=D644,D643-D644,0)</f>
        <v>0</v>
      </c>
      <c r="E645" s="60">
        <f t="shared" si="163"/>
        <v>11662.390000000014</v>
      </c>
      <c r="F645" s="45" t="str">
        <f t="shared" si="109"/>
        <v>-</v>
      </c>
    </row>
    <row r="646" spans="1:6" ht="12.75" customHeight="1" x14ac:dyDescent="0.2">
      <c r="A646" s="63" t="s">
        <v>581</v>
      </c>
      <c r="B646" s="64" t="s">
        <v>1241</v>
      </c>
      <c r="C646" s="247" t="s">
        <v>1242</v>
      </c>
      <c r="D646" s="60">
        <f t="shared" ref="D646:E646" si="164">IF(D644&gt;=D643,D644-D643,0)</f>
        <v>105980.49000000011</v>
      </c>
      <c r="E646" s="60">
        <f t="shared" si="164"/>
        <v>0</v>
      </c>
      <c r="F646" s="45">
        <f t="shared" si="109"/>
        <v>0</v>
      </c>
    </row>
    <row r="647" spans="1:6" ht="24" x14ac:dyDescent="0.2">
      <c r="A647" s="251" t="s">
        <v>1243</v>
      </c>
      <c r="B647" s="64" t="s">
        <v>1244</v>
      </c>
      <c r="C647" s="252" t="s">
        <v>1243</v>
      </c>
      <c r="D647" s="60">
        <f>IF(D426-D427+D641-D642&gt;=0,D426-D427+D641-D642,0)</f>
        <v>7776.3700000000008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114889.46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98204.120000000112</v>
      </c>
      <c r="E650" s="60">
        <f t="shared" si="166"/>
        <v>103227.06999999999</v>
      </c>
      <c r="F650" s="45">
        <f t="shared" si="109"/>
        <v>105.11480577393277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39850.03</v>
      </c>
      <c r="E653" s="194">
        <v>8553.93</v>
      </c>
      <c r="F653" s="45">
        <f t="shared" ref="F653:F740" si="167">IF(D653&lt;&gt;0,IF(E653/D653&gt;=100,"&gt;&gt;100",E653/D653*100),"-")</f>
        <v>21.465303790235541</v>
      </c>
    </row>
    <row r="654" spans="1:6" ht="12.75" customHeight="1" x14ac:dyDescent="0.2">
      <c r="A654" s="63" t="s">
        <v>1256</v>
      </c>
      <c r="B654" s="64" t="s">
        <v>1257</v>
      </c>
      <c r="C654" s="247" t="s">
        <v>1256</v>
      </c>
      <c r="D654" s="194">
        <v>136945.54999999999</v>
      </c>
      <c r="E654" s="194">
        <v>8508.17</v>
      </c>
      <c r="F654" s="45">
        <f t="shared" si="167"/>
        <v>6.2128123184725617</v>
      </c>
    </row>
    <row r="655" spans="1:6" ht="12.75" customHeight="1" x14ac:dyDescent="0.2">
      <c r="A655" s="63" t="s">
        <v>1258</v>
      </c>
      <c r="B655" s="64" t="s">
        <v>1259</v>
      </c>
      <c r="C655" s="247" t="s">
        <v>1258</v>
      </c>
      <c r="D655" s="194">
        <v>128945.7</v>
      </c>
      <c r="E655" s="194">
        <v>17062.099999999999</v>
      </c>
      <c r="F655" s="45">
        <f t="shared" si="167"/>
        <v>13.232003858988705</v>
      </c>
    </row>
    <row r="656" spans="1:6" ht="24" x14ac:dyDescent="0.2">
      <c r="A656" s="63">
        <v>11</v>
      </c>
      <c r="B656" s="64" t="s">
        <v>1260</v>
      </c>
      <c r="C656" s="247" t="s">
        <v>1261</v>
      </c>
      <c r="D656" s="60">
        <f t="shared" ref="D656:E656" si="168">+D653+D654-D655</f>
        <v>47849.87999999999</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50</v>
      </c>
      <c r="E658" s="253">
        <v>50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40</v>
      </c>
      <c r="E660" s="253">
        <v>40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688140.44</v>
      </c>
      <c r="E683" s="192">
        <v>729737.03</v>
      </c>
      <c r="F683" s="71">
        <f t="shared" si="167"/>
        <v>106.04478207965806</v>
      </c>
    </row>
    <row r="684" spans="1:6" ht="24" x14ac:dyDescent="0.2">
      <c r="A684" s="70">
        <v>63613</v>
      </c>
      <c r="B684" s="182" t="s">
        <v>1317</v>
      </c>
      <c r="C684" s="278" t="s">
        <v>1318</v>
      </c>
      <c r="D684" s="192">
        <v>0</v>
      </c>
      <c r="E684" s="192">
        <v>436.04</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4647.3500000000004</v>
      </c>
      <c r="E724" s="192">
        <v>4822</v>
      </c>
      <c r="F724" s="71">
        <f t="shared" si="167"/>
        <v>103.75805566613229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3203.64</v>
      </c>
      <c r="E732" s="192">
        <v>3169.13</v>
      </c>
      <c r="F732" s="71">
        <f t="shared" si="167"/>
        <v>98.92278782884469</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12900.95</v>
      </c>
      <c r="E734" s="192">
        <v>13361.89</v>
      </c>
      <c r="F734" s="71">
        <f t="shared" si="167"/>
        <v>103.57291517291361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2408</v>
      </c>
      <c r="E738" s="194">
        <v>2730.5</v>
      </c>
      <c r="F738" s="45">
        <f t="shared" si="167"/>
        <v>113.39285714285714</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4710.41</v>
      </c>
      <c r="E744" s="192">
        <v>2520</v>
      </c>
      <c r="F744" s="71">
        <f t="shared" si="170"/>
        <v>53.498527729008728</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B106" sqref="B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123573.23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825109.04999999993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823805.39999999991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699069.84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121457.21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78.849999999999994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679.5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2520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1303.6500000000001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821963.78999999992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820746.1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697937.54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119478.62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162.44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679.5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2488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1217.69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126718.48999999999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14128.4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14128.4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14128.4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14128.4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112590.09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112374.29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215.8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5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12399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Skola</cp:lastModifiedBy>
  <cp:lastPrinted>2026-04-27T14:12:53Z</cp:lastPrinted>
  <dcterms:created xsi:type="dcterms:W3CDTF">2022-04-01T05:14:30Z</dcterms:created>
  <dcterms:modified xsi:type="dcterms:W3CDTF">2026-07-23T07:45:51Z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